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1考评表" sheetId="1" r:id="rId1"/>
    <sheet name="2考评表" sheetId="2" r:id="rId2"/>
    <sheet name="3考评表" sheetId="3" r:id="rId3"/>
    <sheet name="4考评表" sheetId="4" r:id="rId4"/>
    <sheet name="5考评表" sheetId="5" r:id="rId5"/>
    <sheet name="6考评表 " sheetId="6" r:id="rId6"/>
    <sheet name="7考评表" sheetId="7" r:id="rId7"/>
    <sheet name="8考评表" sheetId="8" r:id="rId8"/>
    <sheet name="9考评表 " sheetId="9" r:id="rId9"/>
    <sheet name="10考评表 " sheetId="10" r:id="rId10"/>
    <sheet name="11考评表 " sheetId="11" r:id="rId11"/>
    <sheet name="12考评表" sheetId="12" r:id="rId12"/>
  </sheets>
  <definedNames/>
  <calcPr fullCalcOnLoad="1"/>
</workbook>
</file>

<file path=xl/sharedStrings.xml><?xml version="1.0" encoding="utf-8"?>
<sst xmlns="http://schemas.openxmlformats.org/spreadsheetml/2006/main" count="582" uniqueCount="53">
  <si>
    <r>
      <t>富家凹煤业</t>
    </r>
    <r>
      <rPr>
        <b/>
        <u val="single"/>
        <sz val="14"/>
        <color indexed="8"/>
        <rFont val="宋体"/>
        <family val="0"/>
      </rPr>
      <t>2017</t>
    </r>
    <r>
      <rPr>
        <b/>
        <sz val="14"/>
        <color indexed="8"/>
        <rFont val="宋体"/>
        <family val="0"/>
      </rPr>
      <t>年</t>
    </r>
    <r>
      <rPr>
        <b/>
        <u val="single"/>
        <sz val="14"/>
        <color indexed="8"/>
        <rFont val="宋体"/>
        <family val="0"/>
      </rPr>
      <t>1</t>
    </r>
    <r>
      <rPr>
        <b/>
        <sz val="14"/>
        <color indexed="8"/>
        <rFont val="宋体"/>
        <family val="0"/>
      </rPr>
      <t>月份安全绩效考核情况汇总表</t>
    </r>
  </si>
  <si>
    <t>序号</t>
  </si>
  <si>
    <t>考核单位</t>
  </si>
  <si>
    <t>安全生产</t>
  </si>
  <si>
    <t>现场管理</t>
  </si>
  <si>
    <t>安全生产标准化</t>
  </si>
  <si>
    <t>责任队组</t>
  </si>
  <si>
    <t>分管科室</t>
  </si>
  <si>
    <t>分管矿领导</t>
  </si>
  <si>
    <t>轻微伤以下</t>
  </si>
  <si>
    <t>轻微伤</t>
  </si>
  <si>
    <t>轻伤</t>
  </si>
  <si>
    <t>重伤及以上</t>
  </si>
  <si>
    <t>三违人数</t>
  </si>
  <si>
    <t>隐患治理</t>
  </si>
  <si>
    <t>集团评分</t>
  </si>
  <si>
    <t>矿内评分</t>
  </si>
  <si>
    <t>月度得分</t>
  </si>
  <si>
    <t>重大隐患</t>
  </si>
  <si>
    <t>未整改隐患</t>
  </si>
  <si>
    <t>上旬</t>
  </si>
  <si>
    <t>中旬</t>
  </si>
  <si>
    <t>下旬</t>
  </si>
  <si>
    <t>综采一队</t>
  </si>
  <si>
    <t>调度室</t>
  </si>
  <si>
    <t>生产副矿长</t>
  </si>
  <si>
    <t>综掘一队</t>
  </si>
  <si>
    <t>生产技术科</t>
  </si>
  <si>
    <t>综掘二队</t>
  </si>
  <si>
    <t>机运队</t>
  </si>
  <si>
    <t>机电科</t>
  </si>
  <si>
    <t>机电副矿长</t>
  </si>
  <si>
    <t>机电队</t>
  </si>
  <si>
    <t>运料队</t>
  </si>
  <si>
    <t>通风队</t>
  </si>
  <si>
    <t>通风科</t>
  </si>
  <si>
    <t>总工程师</t>
  </si>
  <si>
    <t>探水队</t>
  </si>
  <si>
    <t>地测科</t>
  </si>
  <si>
    <t>月度考评结果</t>
  </si>
  <si>
    <r>
      <t>富家凹煤业</t>
    </r>
    <r>
      <rPr>
        <b/>
        <u val="single"/>
        <sz val="14"/>
        <color indexed="8"/>
        <rFont val="宋体"/>
        <family val="0"/>
      </rPr>
      <t>2017</t>
    </r>
    <r>
      <rPr>
        <b/>
        <sz val="14"/>
        <color indexed="8"/>
        <rFont val="宋体"/>
        <family val="0"/>
      </rPr>
      <t>年</t>
    </r>
    <r>
      <rPr>
        <b/>
        <u val="single"/>
        <sz val="14"/>
        <color indexed="8"/>
        <rFont val="宋体"/>
        <family val="0"/>
      </rPr>
      <t>2</t>
    </r>
    <r>
      <rPr>
        <b/>
        <sz val="14"/>
        <color indexed="8"/>
        <rFont val="宋体"/>
        <family val="0"/>
      </rPr>
      <t>月份安全绩效考核情况汇总表</t>
    </r>
  </si>
  <si>
    <r>
      <t>富家凹煤业</t>
    </r>
    <r>
      <rPr>
        <b/>
        <u val="single"/>
        <sz val="14"/>
        <color indexed="8"/>
        <rFont val="宋体"/>
        <family val="0"/>
      </rPr>
      <t>2017</t>
    </r>
    <r>
      <rPr>
        <b/>
        <sz val="14"/>
        <color indexed="8"/>
        <rFont val="宋体"/>
        <family val="0"/>
      </rPr>
      <t>年</t>
    </r>
    <r>
      <rPr>
        <b/>
        <u val="single"/>
        <sz val="14"/>
        <color indexed="8"/>
        <rFont val="宋体"/>
        <family val="0"/>
      </rPr>
      <t>3</t>
    </r>
    <r>
      <rPr>
        <b/>
        <sz val="14"/>
        <color indexed="8"/>
        <rFont val="宋体"/>
        <family val="0"/>
      </rPr>
      <t>月份安全绩效考核情况汇总表</t>
    </r>
  </si>
  <si>
    <t>未考核</t>
  </si>
  <si>
    <r>
      <t>富家凹煤业</t>
    </r>
    <r>
      <rPr>
        <b/>
        <u val="single"/>
        <sz val="14"/>
        <color indexed="8"/>
        <rFont val="宋体"/>
        <family val="0"/>
      </rPr>
      <t>2017</t>
    </r>
    <r>
      <rPr>
        <b/>
        <sz val="14"/>
        <color indexed="8"/>
        <rFont val="宋体"/>
        <family val="0"/>
      </rPr>
      <t>年</t>
    </r>
    <r>
      <rPr>
        <b/>
        <u val="single"/>
        <sz val="14"/>
        <color indexed="8"/>
        <rFont val="宋体"/>
        <family val="0"/>
      </rPr>
      <t>4</t>
    </r>
    <r>
      <rPr>
        <b/>
        <sz val="14"/>
        <color indexed="8"/>
        <rFont val="宋体"/>
        <family val="0"/>
      </rPr>
      <t>月份安全绩效考核情况汇总表</t>
    </r>
  </si>
  <si>
    <r>
      <t>富家凹煤业</t>
    </r>
    <r>
      <rPr>
        <b/>
        <u val="single"/>
        <sz val="14"/>
        <color indexed="8"/>
        <rFont val="宋体"/>
        <family val="0"/>
      </rPr>
      <t>2017</t>
    </r>
    <r>
      <rPr>
        <b/>
        <sz val="14"/>
        <color indexed="8"/>
        <rFont val="宋体"/>
        <family val="0"/>
      </rPr>
      <t>年</t>
    </r>
    <r>
      <rPr>
        <b/>
        <u val="single"/>
        <sz val="14"/>
        <color indexed="8"/>
        <rFont val="宋体"/>
        <family val="0"/>
      </rPr>
      <t>5</t>
    </r>
    <r>
      <rPr>
        <b/>
        <sz val="14"/>
        <color indexed="8"/>
        <rFont val="宋体"/>
        <family val="0"/>
      </rPr>
      <t>月份安全绩效考核情况汇总表</t>
    </r>
  </si>
  <si>
    <r>
      <t>富家凹煤业</t>
    </r>
    <r>
      <rPr>
        <b/>
        <u val="single"/>
        <sz val="14"/>
        <color indexed="8"/>
        <rFont val="宋体"/>
        <family val="0"/>
      </rPr>
      <t>2017</t>
    </r>
    <r>
      <rPr>
        <b/>
        <sz val="14"/>
        <color indexed="8"/>
        <rFont val="宋体"/>
        <family val="0"/>
      </rPr>
      <t>年</t>
    </r>
    <r>
      <rPr>
        <b/>
        <u val="single"/>
        <sz val="14"/>
        <color indexed="8"/>
        <rFont val="宋体"/>
        <family val="0"/>
      </rPr>
      <t>6</t>
    </r>
    <r>
      <rPr>
        <b/>
        <sz val="14"/>
        <color indexed="8"/>
        <rFont val="宋体"/>
        <family val="0"/>
      </rPr>
      <t>月份安全绩效考核情况汇总表</t>
    </r>
  </si>
  <si>
    <r>
      <t>富家凹煤业</t>
    </r>
    <r>
      <rPr>
        <b/>
        <u val="single"/>
        <sz val="14"/>
        <color indexed="8"/>
        <rFont val="宋体"/>
        <family val="0"/>
      </rPr>
      <t>2017</t>
    </r>
    <r>
      <rPr>
        <b/>
        <sz val="14"/>
        <color indexed="8"/>
        <rFont val="宋体"/>
        <family val="0"/>
      </rPr>
      <t>年</t>
    </r>
    <r>
      <rPr>
        <b/>
        <u val="single"/>
        <sz val="14"/>
        <color indexed="8"/>
        <rFont val="宋体"/>
        <family val="0"/>
      </rPr>
      <t>7</t>
    </r>
    <r>
      <rPr>
        <b/>
        <sz val="14"/>
        <color indexed="8"/>
        <rFont val="宋体"/>
        <family val="0"/>
      </rPr>
      <t>月份安全绩效考核情况汇总表</t>
    </r>
  </si>
  <si>
    <r>
      <t>富家凹煤业</t>
    </r>
    <r>
      <rPr>
        <b/>
        <u val="single"/>
        <sz val="14"/>
        <color indexed="8"/>
        <rFont val="宋体"/>
        <family val="0"/>
      </rPr>
      <t>2017</t>
    </r>
    <r>
      <rPr>
        <b/>
        <sz val="14"/>
        <color indexed="8"/>
        <rFont val="宋体"/>
        <family val="0"/>
      </rPr>
      <t>年</t>
    </r>
    <r>
      <rPr>
        <b/>
        <u val="single"/>
        <sz val="14"/>
        <color indexed="8"/>
        <rFont val="宋体"/>
        <family val="0"/>
      </rPr>
      <t>8</t>
    </r>
    <r>
      <rPr>
        <b/>
        <sz val="14"/>
        <color indexed="8"/>
        <rFont val="宋体"/>
        <family val="0"/>
      </rPr>
      <t>月份安全绩效考核情况汇总表</t>
    </r>
  </si>
  <si>
    <r>
      <t>富家凹煤业</t>
    </r>
    <r>
      <rPr>
        <b/>
        <u val="single"/>
        <sz val="14"/>
        <color indexed="8"/>
        <rFont val="宋体"/>
        <family val="0"/>
      </rPr>
      <t>2017</t>
    </r>
    <r>
      <rPr>
        <b/>
        <sz val="14"/>
        <color indexed="8"/>
        <rFont val="宋体"/>
        <family val="0"/>
      </rPr>
      <t>年</t>
    </r>
    <r>
      <rPr>
        <b/>
        <u val="single"/>
        <sz val="14"/>
        <color indexed="8"/>
        <rFont val="宋体"/>
        <family val="0"/>
      </rPr>
      <t>9</t>
    </r>
    <r>
      <rPr>
        <b/>
        <sz val="14"/>
        <color indexed="8"/>
        <rFont val="宋体"/>
        <family val="0"/>
      </rPr>
      <t>月份安全绩效考核情况汇总表</t>
    </r>
  </si>
  <si>
    <r>
      <t>富家凹煤业</t>
    </r>
    <r>
      <rPr>
        <b/>
        <u val="single"/>
        <sz val="14"/>
        <color indexed="8"/>
        <rFont val="宋体"/>
        <family val="0"/>
      </rPr>
      <t>2017</t>
    </r>
    <r>
      <rPr>
        <b/>
        <sz val="14"/>
        <color indexed="8"/>
        <rFont val="宋体"/>
        <family val="0"/>
      </rPr>
      <t>年</t>
    </r>
    <r>
      <rPr>
        <b/>
        <u val="single"/>
        <sz val="14"/>
        <color indexed="8"/>
        <rFont val="宋体"/>
        <family val="0"/>
      </rPr>
      <t>10</t>
    </r>
    <r>
      <rPr>
        <b/>
        <sz val="14"/>
        <color indexed="8"/>
        <rFont val="宋体"/>
        <family val="0"/>
      </rPr>
      <t>月份安全绩效考核情况汇总表</t>
    </r>
  </si>
  <si>
    <t>1、由于本月十九大期间放假9天，隐患排查时未对各专业未打分。</t>
  </si>
  <si>
    <r>
      <t>富家凹煤业</t>
    </r>
    <r>
      <rPr>
        <b/>
        <u val="single"/>
        <sz val="14"/>
        <color indexed="8"/>
        <rFont val="宋体"/>
        <family val="0"/>
      </rPr>
      <t>2017</t>
    </r>
    <r>
      <rPr>
        <b/>
        <sz val="14"/>
        <color indexed="8"/>
        <rFont val="宋体"/>
        <family val="0"/>
      </rPr>
      <t>年</t>
    </r>
    <r>
      <rPr>
        <b/>
        <u val="single"/>
        <sz val="14"/>
        <color indexed="8"/>
        <rFont val="宋体"/>
        <family val="0"/>
      </rPr>
      <t>11</t>
    </r>
    <r>
      <rPr>
        <b/>
        <sz val="14"/>
        <color indexed="8"/>
        <rFont val="宋体"/>
        <family val="0"/>
      </rPr>
      <t>月份安全绩效考核情况汇总表</t>
    </r>
  </si>
  <si>
    <r>
      <t>富家凹煤业</t>
    </r>
    <r>
      <rPr>
        <b/>
        <u val="single"/>
        <sz val="14"/>
        <color indexed="8"/>
        <rFont val="宋体"/>
        <family val="0"/>
      </rPr>
      <t>2017</t>
    </r>
    <r>
      <rPr>
        <b/>
        <sz val="14"/>
        <color indexed="8"/>
        <rFont val="宋体"/>
        <family val="0"/>
      </rPr>
      <t>年</t>
    </r>
    <r>
      <rPr>
        <b/>
        <u val="single"/>
        <sz val="14"/>
        <color indexed="8"/>
        <rFont val="宋体"/>
        <family val="0"/>
      </rPr>
      <t>12</t>
    </r>
    <r>
      <rPr>
        <b/>
        <sz val="14"/>
        <color indexed="8"/>
        <rFont val="宋体"/>
        <family val="0"/>
      </rPr>
      <t>月份安全绩效考核情况汇总表</t>
    </r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</si>
</sst>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_ "/>
    <numFmt numFmtId="178" formatCode="0_ 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9"/>
      <color indexed="8"/>
      <name val="宋体"/>
      <family val="0"/>
    </font>
    <font>
      <b/>
      <sz val="14"/>
      <color indexed="8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u val="single"/>
      <sz val="14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Calibri"/>
      <family val="0"/>
    </font>
    <font>
      <b/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21" fillId="0" borderId="0">
      <alignment vertical="center"/>
      <protection/>
    </xf>
  </cellStyleXfs>
  <cellXfs count="27">
    <xf numFmtId="0" fontId="0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5" fillId="13" borderId="11" xfId="0" applyFont="1" applyFill="1" applyBorder="1" applyAlignment="1">
      <alignment horizontal="center" vertical="center"/>
    </xf>
    <xf numFmtId="0" fontId="45" fillId="13" borderId="12" xfId="0" applyFont="1" applyFill="1" applyBorder="1" applyAlignment="1">
      <alignment horizontal="center" vertical="center"/>
    </xf>
    <xf numFmtId="0" fontId="45" fillId="13" borderId="13" xfId="0" applyFont="1" applyFill="1" applyBorder="1" applyAlignment="1">
      <alignment horizontal="center" vertical="center"/>
    </xf>
    <xf numFmtId="0" fontId="45" fillId="13" borderId="14" xfId="0" applyFont="1" applyFill="1" applyBorder="1" applyAlignment="1">
      <alignment horizontal="center" vertical="center"/>
    </xf>
    <xf numFmtId="0" fontId="45" fillId="13" borderId="15" xfId="0" applyFont="1" applyFill="1" applyBorder="1" applyAlignment="1">
      <alignment horizontal="center" vertical="center"/>
    </xf>
    <xf numFmtId="0" fontId="45" fillId="13" borderId="16" xfId="0" applyFont="1" applyFill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left" vertical="center"/>
    </xf>
    <xf numFmtId="0" fontId="45" fillId="0" borderId="13" xfId="0" applyFont="1" applyBorder="1" applyAlignment="1">
      <alignment horizontal="left" vertical="center"/>
    </xf>
    <xf numFmtId="0" fontId="45" fillId="0" borderId="17" xfId="0" applyFont="1" applyBorder="1" applyAlignment="1">
      <alignment horizontal="left" vertical="center"/>
    </xf>
    <xf numFmtId="0" fontId="45" fillId="13" borderId="17" xfId="0" applyFont="1" applyFill="1" applyBorder="1" applyAlignment="1">
      <alignment horizontal="center" vertical="center"/>
    </xf>
    <xf numFmtId="176" fontId="45" fillId="0" borderId="17" xfId="0" applyNumberFormat="1" applyFont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5" fillId="0" borderId="14" xfId="0" applyFont="1" applyBorder="1" applyAlignment="1">
      <alignment horizontal="left" vertical="center"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5" fillId="0" borderId="0" xfId="63" applyNumberFormat="1" applyFont="1" applyFill="1" applyBorder="1" applyAlignment="1">
      <alignment horizontal="center" vertical="center" wrapText="1"/>
      <protection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177" fontId="45" fillId="0" borderId="17" xfId="0" applyNumberFormat="1" applyFont="1" applyBorder="1" applyAlignment="1">
      <alignment horizontal="center" vertical="center"/>
    </xf>
    <xf numFmtId="178" fontId="45" fillId="0" borderId="17" xfId="0" applyNumberFormat="1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1:V17"/>
  <sheetViews>
    <sheetView tabSelected="1" zoomScale="90" zoomScaleNormal="90" workbookViewId="0" topLeftCell="A1">
      <selection activeCell="I20" sqref="I20"/>
    </sheetView>
  </sheetViews>
  <sheetFormatPr defaultColWidth="9.00390625" defaultRowHeight="30" customHeight="1"/>
  <cols>
    <col min="1" max="1" width="6.00390625" style="1" customWidth="1"/>
    <col min="2" max="2" width="9.57421875" style="1" customWidth="1"/>
    <col min="3" max="3" width="11.00390625" style="1" customWidth="1"/>
    <col min="4" max="4" width="10.421875" style="1" customWidth="1"/>
    <col min="5" max="9" width="9.421875" style="1" customWidth="1"/>
    <col min="10" max="11" width="9.57421875" style="1" customWidth="1"/>
    <col min="12" max="12" width="9.00390625" style="1" customWidth="1"/>
    <col min="13" max="14" width="6.8515625" style="1" customWidth="1"/>
    <col min="15" max="15" width="6.57421875" style="1" customWidth="1"/>
    <col min="16" max="16" width="10.421875" style="1" customWidth="1"/>
    <col min="17" max="16384" width="9.00390625" style="1" customWidth="1"/>
  </cols>
  <sheetData>
    <row r="1" spans="1:16" ht="30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24.75" customHeight="1">
      <c r="A2" s="3" t="s">
        <v>1</v>
      </c>
      <c r="B2" s="4" t="s">
        <v>2</v>
      </c>
      <c r="C2" s="5"/>
      <c r="D2" s="6"/>
      <c r="E2" s="4" t="s">
        <v>3</v>
      </c>
      <c r="F2" s="5"/>
      <c r="G2" s="5"/>
      <c r="H2" s="6"/>
      <c r="I2" s="4" t="s">
        <v>4</v>
      </c>
      <c r="J2" s="5"/>
      <c r="K2" s="6"/>
      <c r="L2" s="4" t="s">
        <v>5</v>
      </c>
      <c r="M2" s="5"/>
      <c r="N2" s="5"/>
      <c r="O2" s="5"/>
      <c r="P2" s="6"/>
    </row>
    <row r="3" spans="1:16" ht="24.75" customHeight="1">
      <c r="A3" s="7"/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4" t="s">
        <v>14</v>
      </c>
      <c r="K3" s="6"/>
      <c r="L3" s="14" t="s">
        <v>15</v>
      </c>
      <c r="M3" s="14" t="s">
        <v>16</v>
      </c>
      <c r="N3" s="14"/>
      <c r="O3" s="14"/>
      <c r="P3" s="3" t="s">
        <v>17</v>
      </c>
    </row>
    <row r="4" spans="1:22" ht="24.75" customHeight="1">
      <c r="A4" s="8"/>
      <c r="B4" s="8"/>
      <c r="C4" s="8"/>
      <c r="D4" s="8"/>
      <c r="E4" s="8"/>
      <c r="F4" s="8"/>
      <c r="G4" s="8"/>
      <c r="H4" s="8"/>
      <c r="I4" s="8"/>
      <c r="J4" s="14" t="s">
        <v>18</v>
      </c>
      <c r="K4" s="14" t="s">
        <v>19</v>
      </c>
      <c r="L4" s="14"/>
      <c r="M4" s="14" t="s">
        <v>20</v>
      </c>
      <c r="N4" s="14" t="s">
        <v>21</v>
      </c>
      <c r="O4" s="14" t="s">
        <v>22</v>
      </c>
      <c r="P4" s="8"/>
      <c r="R4" s="18"/>
      <c r="S4" s="18"/>
      <c r="T4" s="19"/>
      <c r="U4" s="19"/>
      <c r="V4" s="19"/>
    </row>
    <row r="5" spans="1:22" ht="24.75" customHeight="1">
      <c r="A5" s="9">
        <v>1</v>
      </c>
      <c r="B5" s="9" t="s">
        <v>23</v>
      </c>
      <c r="C5" s="9" t="s">
        <v>24</v>
      </c>
      <c r="D5" s="9" t="s">
        <v>25</v>
      </c>
      <c r="E5" s="9">
        <v>0</v>
      </c>
      <c r="F5" s="9">
        <v>0</v>
      </c>
      <c r="G5" s="9">
        <v>0</v>
      </c>
      <c r="H5" s="9">
        <v>0</v>
      </c>
      <c r="I5" s="9">
        <v>0</v>
      </c>
      <c r="J5" s="9">
        <v>0</v>
      </c>
      <c r="K5" s="9">
        <v>0</v>
      </c>
      <c r="L5" s="9"/>
      <c r="M5" s="9">
        <v>91</v>
      </c>
      <c r="N5" s="9">
        <v>92</v>
      </c>
      <c r="O5" s="9">
        <v>91</v>
      </c>
      <c r="P5" s="26">
        <f aca="true" t="shared" si="0" ref="P5:P12">(M5+N5+O5)/3</f>
        <v>91.33333333333333</v>
      </c>
      <c r="R5" s="20"/>
      <c r="S5" s="21"/>
      <c r="T5" s="22"/>
      <c r="U5" s="19"/>
      <c r="V5" s="19"/>
    </row>
    <row r="6" spans="1:22" ht="24.75" customHeight="1">
      <c r="A6" s="9">
        <v>3</v>
      </c>
      <c r="B6" s="9" t="s">
        <v>26</v>
      </c>
      <c r="C6" s="9" t="s">
        <v>27</v>
      </c>
      <c r="D6" s="9" t="s">
        <v>25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/>
      <c r="M6" s="9">
        <v>91</v>
      </c>
      <c r="N6" s="9">
        <v>91</v>
      </c>
      <c r="O6" s="9">
        <v>91</v>
      </c>
      <c r="P6" s="26">
        <f t="shared" si="0"/>
        <v>91</v>
      </c>
      <c r="R6" s="20"/>
      <c r="S6" s="23"/>
      <c r="T6" s="24"/>
      <c r="U6" s="19"/>
      <c r="V6" s="19"/>
    </row>
    <row r="7" spans="1:22" ht="24.75" customHeight="1">
      <c r="A7" s="9">
        <v>4</v>
      </c>
      <c r="B7" s="9" t="s">
        <v>28</v>
      </c>
      <c r="C7" s="9" t="s">
        <v>27</v>
      </c>
      <c r="D7" s="9" t="s">
        <v>25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/>
      <c r="M7" s="9">
        <v>90</v>
      </c>
      <c r="N7" s="9">
        <v>93</v>
      </c>
      <c r="O7" s="9">
        <v>92.5</v>
      </c>
      <c r="P7" s="26">
        <f t="shared" si="0"/>
        <v>91.83333333333333</v>
      </c>
      <c r="R7" s="20"/>
      <c r="S7" s="23"/>
      <c r="T7" s="24"/>
      <c r="U7" s="19"/>
      <c r="V7" s="19"/>
    </row>
    <row r="8" spans="1:22" ht="24.75" customHeight="1">
      <c r="A8" s="9">
        <v>6</v>
      </c>
      <c r="B8" s="9" t="s">
        <v>29</v>
      </c>
      <c r="C8" s="9" t="s">
        <v>30</v>
      </c>
      <c r="D8" s="9" t="s">
        <v>31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/>
      <c r="M8" s="9">
        <v>91.3</v>
      </c>
      <c r="N8" s="9">
        <v>93</v>
      </c>
      <c r="O8" s="9">
        <v>91.5</v>
      </c>
      <c r="P8" s="26">
        <f t="shared" si="0"/>
        <v>91.93333333333334</v>
      </c>
      <c r="R8" s="20"/>
      <c r="S8" s="23"/>
      <c r="T8" s="24"/>
      <c r="U8" s="19"/>
      <c r="V8" s="19"/>
    </row>
    <row r="9" spans="1:22" ht="24.75" customHeight="1">
      <c r="A9" s="9">
        <v>7</v>
      </c>
      <c r="B9" s="9" t="s">
        <v>32</v>
      </c>
      <c r="C9" s="9" t="s">
        <v>30</v>
      </c>
      <c r="D9" s="9" t="s">
        <v>31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/>
      <c r="M9" s="9">
        <v>91.3</v>
      </c>
      <c r="N9" s="9">
        <v>93</v>
      </c>
      <c r="O9" s="9">
        <v>91.5</v>
      </c>
      <c r="P9" s="26">
        <f t="shared" si="0"/>
        <v>91.93333333333334</v>
      </c>
      <c r="R9" s="20"/>
      <c r="S9" s="23"/>
      <c r="T9" s="24"/>
      <c r="U9" s="19"/>
      <c r="V9" s="19"/>
    </row>
    <row r="10" spans="1:22" ht="24.75" customHeight="1">
      <c r="A10" s="9">
        <v>8</v>
      </c>
      <c r="B10" s="9" t="s">
        <v>33</v>
      </c>
      <c r="C10" s="9" t="s">
        <v>30</v>
      </c>
      <c r="D10" s="9" t="s">
        <v>31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/>
      <c r="M10" s="9">
        <v>91</v>
      </c>
      <c r="N10" s="9">
        <v>93</v>
      </c>
      <c r="O10" s="9">
        <v>90.5</v>
      </c>
      <c r="P10" s="26">
        <f t="shared" si="0"/>
        <v>91.5</v>
      </c>
      <c r="R10" s="20"/>
      <c r="S10" s="23"/>
      <c r="T10" s="24"/>
      <c r="U10" s="19"/>
      <c r="V10" s="19"/>
    </row>
    <row r="11" spans="1:22" ht="24.75" customHeight="1">
      <c r="A11" s="9">
        <v>9</v>
      </c>
      <c r="B11" s="9" t="s">
        <v>34</v>
      </c>
      <c r="C11" s="9" t="s">
        <v>35</v>
      </c>
      <c r="D11" s="9" t="s">
        <v>36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/>
      <c r="M11" s="16">
        <v>90.5</v>
      </c>
      <c r="N11" s="16">
        <v>91</v>
      </c>
      <c r="O11" s="16">
        <v>91</v>
      </c>
      <c r="P11" s="26">
        <f t="shared" si="0"/>
        <v>90.83333333333333</v>
      </c>
      <c r="R11" s="18"/>
      <c r="S11" s="23"/>
      <c r="T11" s="24"/>
      <c r="U11" s="19"/>
      <c r="V11" s="19"/>
    </row>
    <row r="12" spans="1:22" ht="24.75" customHeight="1">
      <c r="A12" s="9">
        <v>10</v>
      </c>
      <c r="B12" s="9" t="s">
        <v>37</v>
      </c>
      <c r="C12" s="9" t="s">
        <v>38</v>
      </c>
      <c r="D12" s="9" t="s">
        <v>36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/>
      <c r="M12" s="16">
        <v>90</v>
      </c>
      <c r="N12" s="16">
        <v>94</v>
      </c>
      <c r="O12" s="16">
        <v>90</v>
      </c>
      <c r="P12" s="26">
        <f t="shared" si="0"/>
        <v>91.33333333333333</v>
      </c>
      <c r="R12" s="18"/>
      <c r="S12" s="23"/>
      <c r="T12" s="24"/>
      <c r="U12" s="19"/>
      <c r="V12" s="19"/>
    </row>
    <row r="13" spans="1:22" ht="27" customHeight="1">
      <c r="A13" s="10" t="s">
        <v>39</v>
      </c>
      <c r="B13" s="10"/>
      <c r="C13" s="11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  <c r="R13" s="19"/>
      <c r="S13" s="23"/>
      <c r="T13" s="24"/>
      <c r="U13" s="19"/>
      <c r="V13" s="19"/>
    </row>
    <row r="14" spans="1:22" ht="27" customHeight="1">
      <c r="A14" s="10"/>
      <c r="B14" s="10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R14" s="19"/>
      <c r="S14" s="23"/>
      <c r="T14" s="24"/>
      <c r="U14" s="19"/>
      <c r="V14" s="19"/>
    </row>
    <row r="15" spans="1:22" ht="27" customHeight="1">
      <c r="A15" s="10"/>
      <c r="B15" s="10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R15" s="19"/>
      <c r="S15" s="19"/>
      <c r="T15" s="19"/>
      <c r="U15" s="19"/>
      <c r="V15" s="19"/>
    </row>
    <row r="16" spans="1:22" ht="27" customHeight="1">
      <c r="A16" s="10"/>
      <c r="B16" s="10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R16" s="19"/>
      <c r="S16" s="19"/>
      <c r="T16" s="19"/>
      <c r="U16" s="19"/>
      <c r="V16" s="19"/>
    </row>
    <row r="17" spans="1:16" ht="27" customHeight="1">
      <c r="A17" s="10"/>
      <c r="B17" s="10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</row>
  </sheetData>
  <sheetProtection/>
  <mergeCells count="24">
    <mergeCell ref="A1:P1"/>
    <mergeCell ref="B2:D2"/>
    <mergeCell ref="E2:H2"/>
    <mergeCell ref="I2:K2"/>
    <mergeCell ref="L2:P2"/>
    <mergeCell ref="J3:K3"/>
    <mergeCell ref="M3:O3"/>
    <mergeCell ref="C13:P13"/>
    <mergeCell ref="C14:P14"/>
    <mergeCell ref="C15:P15"/>
    <mergeCell ref="C16:P16"/>
    <mergeCell ref="C17:P17"/>
    <mergeCell ref="A2:A4"/>
    <mergeCell ref="B3:B4"/>
    <mergeCell ref="C3:C4"/>
    <mergeCell ref="D3:D4"/>
    <mergeCell ref="E3:E4"/>
    <mergeCell ref="F3:F4"/>
    <mergeCell ref="G3:G4"/>
    <mergeCell ref="H3:H4"/>
    <mergeCell ref="I3:I4"/>
    <mergeCell ref="L3:L4"/>
    <mergeCell ref="P3:P4"/>
    <mergeCell ref="A13:B17"/>
  </mergeCells>
  <printOptions/>
  <pageMargins left="0.35" right="0.2" top="0.35" bottom="0.56" header="0.31" footer="0.16"/>
  <pageSetup horizontalDpi="600" verticalDpi="600" orientation="landscape" paperSize="9"/>
  <headerFooter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2060"/>
  </sheetPr>
  <dimension ref="A1:V17"/>
  <sheetViews>
    <sheetView zoomScale="90" zoomScaleNormal="90" workbookViewId="0" topLeftCell="A1">
      <selection activeCell="K12" sqref="K12"/>
    </sheetView>
  </sheetViews>
  <sheetFormatPr defaultColWidth="9.00390625" defaultRowHeight="30" customHeight="1"/>
  <cols>
    <col min="1" max="1" width="6.00390625" style="1" customWidth="1"/>
    <col min="2" max="2" width="9.57421875" style="1" customWidth="1"/>
    <col min="3" max="3" width="11.00390625" style="1" customWidth="1"/>
    <col min="4" max="4" width="10.421875" style="1" customWidth="1"/>
    <col min="5" max="9" width="9.421875" style="1" customWidth="1"/>
    <col min="10" max="11" width="9.57421875" style="1" customWidth="1"/>
    <col min="12" max="12" width="9.00390625" style="1" customWidth="1"/>
    <col min="13" max="14" width="6.8515625" style="1" customWidth="1"/>
    <col min="15" max="15" width="6.57421875" style="1" customWidth="1"/>
    <col min="16" max="16" width="10.421875" style="1" customWidth="1"/>
    <col min="17" max="16384" width="9.00390625" style="1" customWidth="1"/>
  </cols>
  <sheetData>
    <row r="1" spans="1:16" ht="30" customHeight="1">
      <c r="A1" s="2" t="s">
        <v>49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24.75" customHeight="1">
      <c r="A2" s="3" t="s">
        <v>1</v>
      </c>
      <c r="B2" s="4" t="s">
        <v>2</v>
      </c>
      <c r="C2" s="5"/>
      <c r="D2" s="6"/>
      <c r="E2" s="4" t="s">
        <v>3</v>
      </c>
      <c r="F2" s="5"/>
      <c r="G2" s="5"/>
      <c r="H2" s="6"/>
      <c r="I2" s="4" t="s">
        <v>4</v>
      </c>
      <c r="J2" s="5"/>
      <c r="K2" s="6"/>
      <c r="L2" s="4" t="s">
        <v>5</v>
      </c>
      <c r="M2" s="5"/>
      <c r="N2" s="5"/>
      <c r="O2" s="5"/>
      <c r="P2" s="6"/>
    </row>
    <row r="3" spans="1:16" ht="24.75" customHeight="1">
      <c r="A3" s="7"/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4" t="s">
        <v>14</v>
      </c>
      <c r="K3" s="6"/>
      <c r="L3" s="14" t="s">
        <v>15</v>
      </c>
      <c r="M3" s="14" t="s">
        <v>16</v>
      </c>
      <c r="N3" s="14"/>
      <c r="O3" s="14"/>
      <c r="P3" s="3" t="s">
        <v>17</v>
      </c>
    </row>
    <row r="4" spans="1:22" ht="24.75" customHeight="1">
      <c r="A4" s="8"/>
      <c r="B4" s="8"/>
      <c r="C4" s="8"/>
      <c r="D4" s="8"/>
      <c r="E4" s="8"/>
      <c r="F4" s="8"/>
      <c r="G4" s="8"/>
      <c r="H4" s="8"/>
      <c r="I4" s="8"/>
      <c r="J4" s="14" t="s">
        <v>18</v>
      </c>
      <c r="K4" s="14" t="s">
        <v>19</v>
      </c>
      <c r="L4" s="14"/>
      <c r="M4" s="14" t="s">
        <v>20</v>
      </c>
      <c r="N4" s="14" t="s">
        <v>21</v>
      </c>
      <c r="O4" s="14" t="s">
        <v>22</v>
      </c>
      <c r="P4" s="8"/>
      <c r="R4" s="18"/>
      <c r="S4" s="18"/>
      <c r="T4" s="19"/>
      <c r="U4" s="19"/>
      <c r="V4" s="19"/>
    </row>
    <row r="5" spans="1:22" ht="24.75" customHeight="1">
      <c r="A5" s="9">
        <v>1</v>
      </c>
      <c r="B5" s="9" t="s">
        <v>23</v>
      </c>
      <c r="C5" s="9" t="s">
        <v>24</v>
      </c>
      <c r="D5" s="9" t="s">
        <v>25</v>
      </c>
      <c r="E5" s="9">
        <v>0</v>
      </c>
      <c r="F5" s="9">
        <v>0</v>
      </c>
      <c r="G5" s="9">
        <v>0</v>
      </c>
      <c r="H5" s="9">
        <v>0</v>
      </c>
      <c r="I5" s="9">
        <v>0</v>
      </c>
      <c r="J5" s="9">
        <v>0</v>
      </c>
      <c r="K5" s="9">
        <v>0</v>
      </c>
      <c r="L5" s="9">
        <v>91</v>
      </c>
      <c r="M5" s="9"/>
      <c r="N5" s="9"/>
      <c r="O5" s="9"/>
      <c r="P5" s="9">
        <v>91</v>
      </c>
      <c r="R5" s="20"/>
      <c r="S5" s="21"/>
      <c r="T5" s="22"/>
      <c r="U5" s="19"/>
      <c r="V5" s="19"/>
    </row>
    <row r="6" spans="1:22" ht="24.75" customHeight="1">
      <c r="A6" s="9">
        <v>3</v>
      </c>
      <c r="B6" s="9" t="s">
        <v>26</v>
      </c>
      <c r="C6" s="9" t="s">
        <v>27</v>
      </c>
      <c r="D6" s="9" t="s">
        <v>25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91.15</v>
      </c>
      <c r="M6" s="9"/>
      <c r="N6" s="9"/>
      <c r="O6" s="9"/>
      <c r="P6" s="9">
        <v>91.15</v>
      </c>
      <c r="R6" s="20"/>
      <c r="S6" s="23"/>
      <c r="T6" s="24"/>
      <c r="U6" s="19"/>
      <c r="V6" s="19"/>
    </row>
    <row r="7" spans="1:22" ht="24.75" customHeight="1">
      <c r="A7" s="9">
        <v>4</v>
      </c>
      <c r="B7" s="9" t="s">
        <v>28</v>
      </c>
      <c r="C7" s="9" t="s">
        <v>27</v>
      </c>
      <c r="D7" s="9" t="s">
        <v>25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91.15</v>
      </c>
      <c r="M7" s="9"/>
      <c r="N7" s="9"/>
      <c r="O7" s="9"/>
      <c r="P7" s="9">
        <v>91.15</v>
      </c>
      <c r="R7" s="20"/>
      <c r="S7" s="23"/>
      <c r="T7" s="24"/>
      <c r="U7" s="19"/>
      <c r="V7" s="19"/>
    </row>
    <row r="8" spans="1:22" ht="24.75" customHeight="1">
      <c r="A8" s="9">
        <v>6</v>
      </c>
      <c r="B8" s="9" t="s">
        <v>29</v>
      </c>
      <c r="C8" s="9" t="s">
        <v>30</v>
      </c>
      <c r="D8" s="9" t="s">
        <v>31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91.5</v>
      </c>
      <c r="M8" s="9"/>
      <c r="N8" s="9"/>
      <c r="O8" s="9"/>
      <c r="P8" s="9">
        <v>91.5</v>
      </c>
      <c r="R8" s="20"/>
      <c r="S8" s="23"/>
      <c r="T8" s="24"/>
      <c r="U8" s="19"/>
      <c r="V8" s="19"/>
    </row>
    <row r="9" spans="1:22" ht="24.75" customHeight="1">
      <c r="A9" s="9">
        <v>7</v>
      </c>
      <c r="B9" s="9" t="s">
        <v>32</v>
      </c>
      <c r="C9" s="9" t="s">
        <v>30</v>
      </c>
      <c r="D9" s="9" t="s">
        <v>31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91.5</v>
      </c>
      <c r="M9" s="9"/>
      <c r="N9" s="9"/>
      <c r="P9" s="9">
        <v>91.5</v>
      </c>
      <c r="R9" s="20"/>
      <c r="S9" s="23"/>
      <c r="T9" s="24"/>
      <c r="U9" s="19"/>
      <c r="V9" s="19"/>
    </row>
    <row r="10" spans="1:22" ht="24.75" customHeight="1">
      <c r="A10" s="9">
        <v>8</v>
      </c>
      <c r="B10" s="9" t="s">
        <v>33</v>
      </c>
      <c r="C10" s="9" t="s">
        <v>30</v>
      </c>
      <c r="D10" s="9" t="s">
        <v>31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90.2</v>
      </c>
      <c r="M10" s="9"/>
      <c r="N10" s="9"/>
      <c r="O10" s="9"/>
      <c r="P10" s="9">
        <v>90.2</v>
      </c>
      <c r="R10" s="20"/>
      <c r="S10" s="23"/>
      <c r="T10" s="24"/>
      <c r="U10" s="19"/>
      <c r="V10" s="19"/>
    </row>
    <row r="11" spans="1:22" ht="24.75" customHeight="1">
      <c r="A11" s="9">
        <v>9</v>
      </c>
      <c r="B11" s="9" t="s">
        <v>34</v>
      </c>
      <c r="C11" s="9" t="s">
        <v>35</v>
      </c>
      <c r="D11" s="9" t="s">
        <v>36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90</v>
      </c>
      <c r="M11" s="9"/>
      <c r="N11" s="9"/>
      <c r="O11" s="16"/>
      <c r="P11" s="9">
        <v>90</v>
      </c>
      <c r="R11" s="18"/>
      <c r="S11" s="23"/>
      <c r="T11" s="24"/>
      <c r="U11" s="19"/>
      <c r="V11" s="19"/>
    </row>
    <row r="12" spans="1:22" ht="24.75" customHeight="1">
      <c r="A12" s="9">
        <v>10</v>
      </c>
      <c r="B12" s="9" t="s">
        <v>37</v>
      </c>
      <c r="C12" s="9" t="s">
        <v>38</v>
      </c>
      <c r="D12" s="9" t="s">
        <v>36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91</v>
      </c>
      <c r="M12" s="9"/>
      <c r="N12" s="9"/>
      <c r="O12" s="16"/>
      <c r="P12" s="9">
        <v>91</v>
      </c>
      <c r="R12" s="18"/>
      <c r="S12" s="23"/>
      <c r="T12" s="24"/>
      <c r="U12" s="19"/>
      <c r="V12" s="19"/>
    </row>
    <row r="13" spans="1:22" ht="27" customHeight="1">
      <c r="A13" s="10" t="s">
        <v>39</v>
      </c>
      <c r="B13" s="10"/>
      <c r="C13" s="11" t="s">
        <v>50</v>
      </c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  <c r="R13" s="19"/>
      <c r="S13" s="23"/>
      <c r="T13" s="24"/>
      <c r="U13" s="19"/>
      <c r="V13" s="19"/>
    </row>
    <row r="14" spans="1:22" ht="27" customHeight="1">
      <c r="A14" s="10"/>
      <c r="B14" s="10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R14" s="19"/>
      <c r="S14" s="23"/>
      <c r="T14" s="24"/>
      <c r="U14" s="19"/>
      <c r="V14" s="19"/>
    </row>
    <row r="15" spans="1:22" ht="27" customHeight="1">
      <c r="A15" s="10"/>
      <c r="B15" s="10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R15" s="19"/>
      <c r="S15" s="19"/>
      <c r="T15" s="19"/>
      <c r="U15" s="19"/>
      <c r="V15" s="19"/>
    </row>
    <row r="16" spans="1:22" ht="27" customHeight="1">
      <c r="A16" s="10"/>
      <c r="B16" s="10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R16" s="19"/>
      <c r="S16" s="19"/>
      <c r="T16" s="19"/>
      <c r="U16" s="19"/>
      <c r="V16" s="19"/>
    </row>
    <row r="17" spans="1:16" ht="27" customHeight="1">
      <c r="A17" s="10"/>
      <c r="B17" s="10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</row>
  </sheetData>
  <sheetProtection/>
  <mergeCells count="24">
    <mergeCell ref="A1:P1"/>
    <mergeCell ref="B2:D2"/>
    <mergeCell ref="E2:H2"/>
    <mergeCell ref="I2:K2"/>
    <mergeCell ref="L2:P2"/>
    <mergeCell ref="J3:K3"/>
    <mergeCell ref="M3:O3"/>
    <mergeCell ref="C13:P13"/>
    <mergeCell ref="C14:P14"/>
    <mergeCell ref="C15:P15"/>
    <mergeCell ref="C16:P16"/>
    <mergeCell ref="C17:P17"/>
    <mergeCell ref="A2:A4"/>
    <mergeCell ref="B3:B4"/>
    <mergeCell ref="C3:C4"/>
    <mergeCell ref="D3:D4"/>
    <mergeCell ref="E3:E4"/>
    <mergeCell ref="F3:F4"/>
    <mergeCell ref="G3:G4"/>
    <mergeCell ref="H3:H4"/>
    <mergeCell ref="I3:I4"/>
    <mergeCell ref="L3:L4"/>
    <mergeCell ref="P3:P4"/>
    <mergeCell ref="A13:B17"/>
  </mergeCells>
  <printOptions/>
  <pageMargins left="0.35" right="0.2" top="0.35" bottom="0.56" header="0.31" footer="0.16"/>
  <pageSetup horizontalDpi="600" verticalDpi="600" orientation="landscape" paperSize="9"/>
  <headerFooter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2060"/>
  </sheetPr>
  <dimension ref="A1:V17"/>
  <sheetViews>
    <sheetView zoomScale="90" zoomScaleNormal="90" workbookViewId="0" topLeftCell="A1">
      <selection activeCell="E5" sqref="E5:H12"/>
    </sheetView>
  </sheetViews>
  <sheetFormatPr defaultColWidth="9.00390625" defaultRowHeight="30" customHeight="1"/>
  <cols>
    <col min="1" max="1" width="6.00390625" style="1" customWidth="1"/>
    <col min="2" max="2" width="9.57421875" style="1" customWidth="1"/>
    <col min="3" max="3" width="11.00390625" style="1" customWidth="1"/>
    <col min="4" max="4" width="10.421875" style="1" customWidth="1"/>
    <col min="5" max="9" width="9.421875" style="1" customWidth="1"/>
    <col min="10" max="11" width="9.57421875" style="1" customWidth="1"/>
    <col min="12" max="12" width="9.00390625" style="1" customWidth="1"/>
    <col min="13" max="14" width="6.8515625" style="1" customWidth="1"/>
    <col min="15" max="15" width="6.57421875" style="1" customWidth="1"/>
    <col min="16" max="16" width="10.421875" style="1" customWidth="1"/>
    <col min="17" max="16384" width="9.00390625" style="1" customWidth="1"/>
  </cols>
  <sheetData>
    <row r="1" spans="1:16" ht="30" customHeight="1">
      <c r="A1" s="2" t="s">
        <v>51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24.75" customHeight="1">
      <c r="A2" s="3" t="s">
        <v>1</v>
      </c>
      <c r="B2" s="4" t="s">
        <v>2</v>
      </c>
      <c r="C2" s="5"/>
      <c r="D2" s="6"/>
      <c r="E2" s="4" t="s">
        <v>3</v>
      </c>
      <c r="F2" s="5"/>
      <c r="G2" s="5"/>
      <c r="H2" s="6"/>
      <c r="I2" s="4" t="s">
        <v>4</v>
      </c>
      <c r="J2" s="5"/>
      <c r="K2" s="6"/>
      <c r="L2" s="4" t="s">
        <v>5</v>
      </c>
      <c r="M2" s="5"/>
      <c r="N2" s="5"/>
      <c r="O2" s="5"/>
      <c r="P2" s="6"/>
    </row>
    <row r="3" spans="1:16" ht="24.75" customHeight="1">
      <c r="A3" s="7"/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4" t="s">
        <v>14</v>
      </c>
      <c r="K3" s="6"/>
      <c r="L3" s="14" t="s">
        <v>15</v>
      </c>
      <c r="M3" s="14" t="s">
        <v>16</v>
      </c>
      <c r="N3" s="14"/>
      <c r="O3" s="14"/>
      <c r="P3" s="3" t="s">
        <v>17</v>
      </c>
    </row>
    <row r="4" spans="1:22" ht="24.75" customHeight="1">
      <c r="A4" s="8"/>
      <c r="B4" s="8"/>
      <c r="C4" s="8"/>
      <c r="D4" s="8"/>
      <c r="E4" s="8"/>
      <c r="F4" s="8"/>
      <c r="G4" s="8"/>
      <c r="H4" s="8"/>
      <c r="I4" s="8"/>
      <c r="J4" s="14" t="s">
        <v>18</v>
      </c>
      <c r="K4" s="14" t="s">
        <v>19</v>
      </c>
      <c r="L4" s="14"/>
      <c r="M4" s="14" t="s">
        <v>20</v>
      </c>
      <c r="N4" s="14" t="s">
        <v>21</v>
      </c>
      <c r="O4" s="14" t="s">
        <v>22</v>
      </c>
      <c r="P4" s="8"/>
      <c r="R4" s="18"/>
      <c r="S4" s="18"/>
      <c r="T4" s="19"/>
      <c r="U4" s="19"/>
      <c r="V4" s="19"/>
    </row>
    <row r="5" spans="1:22" ht="24.75" customHeight="1">
      <c r="A5" s="9">
        <v>1</v>
      </c>
      <c r="B5" s="9" t="s">
        <v>23</v>
      </c>
      <c r="C5" s="9" t="s">
        <v>24</v>
      </c>
      <c r="D5" s="9" t="s">
        <v>25</v>
      </c>
      <c r="E5" s="9">
        <v>0</v>
      </c>
      <c r="F5" s="9">
        <v>0</v>
      </c>
      <c r="G5" s="9">
        <v>0</v>
      </c>
      <c r="H5" s="9">
        <v>0</v>
      </c>
      <c r="I5" s="9">
        <v>0</v>
      </c>
      <c r="J5" s="9">
        <v>0</v>
      </c>
      <c r="K5" s="9">
        <v>0</v>
      </c>
      <c r="L5" s="9">
        <v>91</v>
      </c>
      <c r="M5" s="9">
        <v>92</v>
      </c>
      <c r="N5" s="9">
        <v>92</v>
      </c>
      <c r="O5" s="9"/>
      <c r="P5" s="15">
        <f aca="true" t="shared" si="0" ref="P5:P12">L5*0.7+(M5+N5+O5)/2*0.3</f>
        <v>91.3</v>
      </c>
      <c r="R5" s="20"/>
      <c r="S5" s="21"/>
      <c r="T5" s="22"/>
      <c r="U5" s="19"/>
      <c r="V5" s="19"/>
    </row>
    <row r="6" spans="1:22" ht="24.75" customHeight="1">
      <c r="A6" s="9">
        <v>3</v>
      </c>
      <c r="B6" s="9" t="s">
        <v>26</v>
      </c>
      <c r="C6" s="9" t="s">
        <v>27</v>
      </c>
      <c r="D6" s="9" t="s">
        <v>25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92.49</v>
      </c>
      <c r="M6" s="9">
        <v>91</v>
      </c>
      <c r="N6" s="9">
        <v>92</v>
      </c>
      <c r="O6" s="9"/>
      <c r="P6" s="15">
        <f t="shared" si="0"/>
        <v>92.193</v>
      </c>
      <c r="R6" s="20"/>
      <c r="S6" s="23"/>
      <c r="T6" s="24"/>
      <c r="U6" s="19"/>
      <c r="V6" s="19"/>
    </row>
    <row r="7" spans="1:22" ht="24.75" customHeight="1">
      <c r="A7" s="9">
        <v>4</v>
      </c>
      <c r="B7" s="9" t="s">
        <v>28</v>
      </c>
      <c r="C7" s="9" t="s">
        <v>27</v>
      </c>
      <c r="D7" s="9" t="s">
        <v>25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92.49</v>
      </c>
      <c r="M7" s="9">
        <v>93</v>
      </c>
      <c r="N7" s="9">
        <v>92</v>
      </c>
      <c r="O7" s="9"/>
      <c r="P7" s="15">
        <f t="shared" si="0"/>
        <v>92.493</v>
      </c>
      <c r="R7" s="20"/>
      <c r="S7" s="23"/>
      <c r="T7" s="24"/>
      <c r="U7" s="19"/>
      <c r="V7" s="19"/>
    </row>
    <row r="8" spans="1:22" ht="24.75" customHeight="1">
      <c r="A8" s="9">
        <v>6</v>
      </c>
      <c r="B8" s="9" t="s">
        <v>29</v>
      </c>
      <c r="C8" s="9" t="s">
        <v>30</v>
      </c>
      <c r="D8" s="9" t="s">
        <v>31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91.6</v>
      </c>
      <c r="M8" s="9">
        <v>90.5</v>
      </c>
      <c r="N8" s="9">
        <v>91</v>
      </c>
      <c r="O8" s="9"/>
      <c r="P8" s="15">
        <f t="shared" si="0"/>
        <v>91.34499999999998</v>
      </c>
      <c r="R8" s="20"/>
      <c r="S8" s="23"/>
      <c r="T8" s="24"/>
      <c r="U8" s="19"/>
      <c r="V8" s="19"/>
    </row>
    <row r="9" spans="1:22" ht="24.75" customHeight="1">
      <c r="A9" s="9">
        <v>7</v>
      </c>
      <c r="B9" s="9" t="s">
        <v>32</v>
      </c>
      <c r="C9" s="9" t="s">
        <v>30</v>
      </c>
      <c r="D9" s="9" t="s">
        <v>31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91.6</v>
      </c>
      <c r="M9" s="9">
        <v>90.5</v>
      </c>
      <c r="N9" s="9">
        <v>91</v>
      </c>
      <c r="O9" s="1"/>
      <c r="P9" s="15">
        <f t="shared" si="0"/>
        <v>91.34499999999998</v>
      </c>
      <c r="R9" s="20"/>
      <c r="S9" s="23"/>
      <c r="T9" s="24"/>
      <c r="U9" s="19"/>
      <c r="V9" s="19"/>
    </row>
    <row r="10" spans="1:22" ht="24.75" customHeight="1">
      <c r="A10" s="9">
        <v>8</v>
      </c>
      <c r="B10" s="9" t="s">
        <v>33</v>
      </c>
      <c r="C10" s="9" t="s">
        <v>30</v>
      </c>
      <c r="D10" s="9" t="s">
        <v>31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90.6</v>
      </c>
      <c r="M10" s="9">
        <v>90.9</v>
      </c>
      <c r="N10" s="9">
        <v>90.4</v>
      </c>
      <c r="O10" s="9"/>
      <c r="P10" s="15">
        <f t="shared" si="0"/>
        <v>90.615</v>
      </c>
      <c r="R10" s="20"/>
      <c r="S10" s="23"/>
      <c r="T10" s="24"/>
      <c r="U10" s="19"/>
      <c r="V10" s="19"/>
    </row>
    <row r="11" spans="1:22" ht="24.75" customHeight="1">
      <c r="A11" s="9">
        <v>9</v>
      </c>
      <c r="B11" s="9" t="s">
        <v>34</v>
      </c>
      <c r="C11" s="9" t="s">
        <v>35</v>
      </c>
      <c r="D11" s="9" t="s">
        <v>36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91</v>
      </c>
      <c r="M11" s="9">
        <v>91</v>
      </c>
      <c r="N11" s="9">
        <v>90</v>
      </c>
      <c r="O11" s="16"/>
      <c r="P11" s="15">
        <f t="shared" si="0"/>
        <v>90.85</v>
      </c>
      <c r="R11" s="18"/>
      <c r="S11" s="23"/>
      <c r="T11" s="24"/>
      <c r="U11" s="19"/>
      <c r="V11" s="19"/>
    </row>
    <row r="12" spans="1:22" ht="24.75" customHeight="1">
      <c r="A12" s="9">
        <v>10</v>
      </c>
      <c r="B12" s="9" t="s">
        <v>37</v>
      </c>
      <c r="C12" s="9" t="s">
        <v>38</v>
      </c>
      <c r="D12" s="9" t="s">
        <v>36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90.5</v>
      </c>
      <c r="M12" s="9">
        <v>91</v>
      </c>
      <c r="N12" s="9">
        <v>93</v>
      </c>
      <c r="O12" s="16"/>
      <c r="P12" s="15">
        <f t="shared" si="0"/>
        <v>90.94999999999999</v>
      </c>
      <c r="R12" s="18"/>
      <c r="S12" s="23"/>
      <c r="T12" s="24"/>
      <c r="U12" s="19"/>
      <c r="V12" s="19"/>
    </row>
    <row r="13" spans="1:22" ht="27" customHeight="1">
      <c r="A13" s="10" t="s">
        <v>39</v>
      </c>
      <c r="B13" s="10"/>
      <c r="C13" s="11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  <c r="R13" s="19"/>
      <c r="S13" s="23"/>
      <c r="T13" s="24"/>
      <c r="U13" s="19"/>
      <c r="V13" s="19"/>
    </row>
    <row r="14" spans="1:22" ht="27" customHeight="1">
      <c r="A14" s="10"/>
      <c r="B14" s="10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R14" s="19"/>
      <c r="S14" s="23"/>
      <c r="T14" s="24"/>
      <c r="U14" s="19"/>
      <c r="V14" s="19"/>
    </row>
    <row r="15" spans="1:22" ht="27" customHeight="1">
      <c r="A15" s="10"/>
      <c r="B15" s="10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R15" s="19"/>
      <c r="S15" s="19"/>
      <c r="T15" s="19"/>
      <c r="U15" s="19"/>
      <c r="V15" s="19"/>
    </row>
    <row r="16" spans="1:22" ht="27" customHeight="1">
      <c r="A16" s="10"/>
      <c r="B16" s="10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R16" s="19"/>
      <c r="S16" s="19"/>
      <c r="T16" s="19"/>
      <c r="U16" s="19"/>
      <c r="V16" s="19"/>
    </row>
    <row r="17" spans="1:16" ht="27" customHeight="1">
      <c r="A17" s="10"/>
      <c r="B17" s="10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</row>
  </sheetData>
  <sheetProtection/>
  <mergeCells count="24">
    <mergeCell ref="A1:P1"/>
    <mergeCell ref="B2:D2"/>
    <mergeCell ref="E2:H2"/>
    <mergeCell ref="I2:K2"/>
    <mergeCell ref="L2:P2"/>
    <mergeCell ref="J3:K3"/>
    <mergeCell ref="M3:O3"/>
    <mergeCell ref="C13:P13"/>
    <mergeCell ref="C14:P14"/>
    <mergeCell ref="C15:P15"/>
    <mergeCell ref="C16:P16"/>
    <mergeCell ref="C17:P17"/>
    <mergeCell ref="A2:A4"/>
    <mergeCell ref="B3:B4"/>
    <mergeCell ref="C3:C4"/>
    <mergeCell ref="D3:D4"/>
    <mergeCell ref="E3:E4"/>
    <mergeCell ref="F3:F4"/>
    <mergeCell ref="G3:G4"/>
    <mergeCell ref="H3:H4"/>
    <mergeCell ref="I3:I4"/>
    <mergeCell ref="L3:L4"/>
    <mergeCell ref="P3:P4"/>
    <mergeCell ref="A13:B17"/>
  </mergeCells>
  <printOptions/>
  <pageMargins left="0.35" right="0.2" top="0.35" bottom="0.56" header="0.31" footer="0.16"/>
  <pageSetup horizontalDpi="600" verticalDpi="600" orientation="landscape" paperSize="9"/>
  <headerFooter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2060"/>
  </sheetPr>
  <dimension ref="A1:V17"/>
  <sheetViews>
    <sheetView zoomScale="90" zoomScaleNormal="90" workbookViewId="0" topLeftCell="A1">
      <selection activeCell="J11" sqref="J11"/>
    </sheetView>
  </sheetViews>
  <sheetFormatPr defaultColWidth="9.00390625" defaultRowHeight="30" customHeight="1"/>
  <cols>
    <col min="1" max="1" width="6.00390625" style="1" customWidth="1"/>
    <col min="2" max="2" width="9.57421875" style="1" customWidth="1"/>
    <col min="3" max="3" width="11.00390625" style="1" customWidth="1"/>
    <col min="4" max="4" width="10.421875" style="1" customWidth="1"/>
    <col min="5" max="9" width="9.421875" style="1" customWidth="1"/>
    <col min="10" max="11" width="9.57421875" style="1" customWidth="1"/>
    <col min="12" max="12" width="9.00390625" style="1" customWidth="1"/>
    <col min="13" max="14" width="6.8515625" style="1" customWidth="1"/>
    <col min="15" max="15" width="6.57421875" style="1" customWidth="1"/>
    <col min="16" max="16" width="10.421875" style="1" customWidth="1"/>
    <col min="17" max="16384" width="9.00390625" style="1" customWidth="1"/>
  </cols>
  <sheetData>
    <row r="1" spans="1:16" ht="30" customHeight="1">
      <c r="A1" s="2" t="s">
        <v>52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24.75" customHeight="1">
      <c r="A2" s="3" t="s">
        <v>1</v>
      </c>
      <c r="B2" s="4" t="s">
        <v>2</v>
      </c>
      <c r="C2" s="5"/>
      <c r="D2" s="6"/>
      <c r="E2" s="4" t="s">
        <v>3</v>
      </c>
      <c r="F2" s="5"/>
      <c r="G2" s="5"/>
      <c r="H2" s="6"/>
      <c r="I2" s="4" t="s">
        <v>4</v>
      </c>
      <c r="J2" s="5"/>
      <c r="K2" s="6"/>
      <c r="L2" s="4" t="s">
        <v>5</v>
      </c>
      <c r="M2" s="5"/>
      <c r="N2" s="5"/>
      <c r="O2" s="5"/>
      <c r="P2" s="6"/>
    </row>
    <row r="3" spans="1:16" ht="24.75" customHeight="1">
      <c r="A3" s="7"/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4" t="s">
        <v>14</v>
      </c>
      <c r="K3" s="6"/>
      <c r="L3" s="14" t="s">
        <v>15</v>
      </c>
      <c r="M3" s="14" t="s">
        <v>16</v>
      </c>
      <c r="N3" s="14"/>
      <c r="O3" s="14"/>
      <c r="P3" s="3" t="s">
        <v>17</v>
      </c>
    </row>
    <row r="4" spans="1:22" ht="24.75" customHeight="1">
      <c r="A4" s="8"/>
      <c r="B4" s="8"/>
      <c r="C4" s="8"/>
      <c r="D4" s="8"/>
      <c r="E4" s="8"/>
      <c r="F4" s="8"/>
      <c r="G4" s="8"/>
      <c r="H4" s="8"/>
      <c r="I4" s="8"/>
      <c r="J4" s="14" t="s">
        <v>18</v>
      </c>
      <c r="K4" s="14" t="s">
        <v>19</v>
      </c>
      <c r="L4" s="14"/>
      <c r="M4" s="14" t="s">
        <v>20</v>
      </c>
      <c r="N4" s="14" t="s">
        <v>21</v>
      </c>
      <c r="O4" s="14" t="s">
        <v>22</v>
      </c>
      <c r="P4" s="8"/>
      <c r="R4" s="18"/>
      <c r="S4" s="18"/>
      <c r="T4" s="19"/>
      <c r="U4" s="19"/>
      <c r="V4" s="19"/>
    </row>
    <row r="5" spans="1:22" ht="24.75" customHeight="1">
      <c r="A5" s="9">
        <v>1</v>
      </c>
      <c r="B5" s="9" t="s">
        <v>23</v>
      </c>
      <c r="C5" s="9" t="s">
        <v>24</v>
      </c>
      <c r="D5" s="9" t="s">
        <v>25</v>
      </c>
      <c r="E5" s="9">
        <v>0</v>
      </c>
      <c r="F5" s="9">
        <v>0</v>
      </c>
      <c r="G5" s="9">
        <v>0</v>
      </c>
      <c r="H5" s="9">
        <v>0</v>
      </c>
      <c r="I5" s="9">
        <v>0</v>
      </c>
      <c r="J5" s="9">
        <v>0</v>
      </c>
      <c r="K5" s="9">
        <v>0</v>
      </c>
      <c r="L5" s="9">
        <v>91.5</v>
      </c>
      <c r="M5" s="9"/>
      <c r="N5" s="9">
        <v>92</v>
      </c>
      <c r="O5" s="9">
        <v>90</v>
      </c>
      <c r="P5" s="15">
        <f>L5*0.7+(M5+N5+O5)/2*0.3</f>
        <v>91.35</v>
      </c>
      <c r="R5" s="20"/>
      <c r="S5" s="21"/>
      <c r="T5" s="22"/>
      <c r="U5" s="19"/>
      <c r="V5" s="19"/>
    </row>
    <row r="6" spans="1:22" ht="24.75" customHeight="1">
      <c r="A6" s="9">
        <v>3</v>
      </c>
      <c r="B6" s="9" t="s">
        <v>26</v>
      </c>
      <c r="C6" s="9" t="s">
        <v>27</v>
      </c>
      <c r="D6" s="9" t="s">
        <v>25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90.96</v>
      </c>
      <c r="M6" s="9"/>
      <c r="N6" s="9">
        <v>91</v>
      </c>
      <c r="O6" s="9">
        <v>92</v>
      </c>
      <c r="P6" s="15">
        <f>L6*0.7+(M6+N6+O6)/2*0.3</f>
        <v>91.12199999999999</v>
      </c>
      <c r="R6" s="20"/>
      <c r="S6" s="23"/>
      <c r="T6" s="24"/>
      <c r="U6" s="19"/>
      <c r="V6" s="19"/>
    </row>
    <row r="7" spans="1:22" ht="24.75" customHeight="1">
      <c r="A7" s="9">
        <v>4</v>
      </c>
      <c r="B7" s="9" t="s">
        <v>28</v>
      </c>
      <c r="C7" s="9" t="s">
        <v>27</v>
      </c>
      <c r="D7" s="9" t="s">
        <v>25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90.96</v>
      </c>
      <c r="M7" s="9"/>
      <c r="N7" s="9">
        <v>92</v>
      </c>
      <c r="O7" s="9">
        <v>92</v>
      </c>
      <c r="P7" s="15">
        <f aca="true" t="shared" si="0" ref="P7:P12">L7*0.7+(M7+N7+O7)/2*0.3</f>
        <v>91.27199999999999</v>
      </c>
      <c r="R7" s="20"/>
      <c r="S7" s="23"/>
      <c r="T7" s="24"/>
      <c r="U7" s="19"/>
      <c r="V7" s="19"/>
    </row>
    <row r="8" spans="1:22" ht="24.75" customHeight="1">
      <c r="A8" s="9">
        <v>6</v>
      </c>
      <c r="B8" s="9" t="s">
        <v>29</v>
      </c>
      <c r="C8" s="9" t="s">
        <v>30</v>
      </c>
      <c r="D8" s="9" t="s">
        <v>31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91.87</v>
      </c>
      <c r="M8" s="9"/>
      <c r="N8" s="9">
        <v>92.5</v>
      </c>
      <c r="O8" s="9">
        <v>91.8</v>
      </c>
      <c r="P8" s="15">
        <f t="shared" si="0"/>
        <v>91.954</v>
      </c>
      <c r="R8" s="20"/>
      <c r="S8" s="23"/>
      <c r="T8" s="24"/>
      <c r="U8" s="19"/>
      <c r="V8" s="19"/>
    </row>
    <row r="9" spans="1:22" ht="24.75" customHeight="1">
      <c r="A9" s="9">
        <v>7</v>
      </c>
      <c r="B9" s="9" t="s">
        <v>32</v>
      </c>
      <c r="C9" s="9" t="s">
        <v>30</v>
      </c>
      <c r="D9" s="9" t="s">
        <v>31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91.87</v>
      </c>
      <c r="M9" s="9"/>
      <c r="N9" s="9">
        <v>92.5</v>
      </c>
      <c r="O9" s="1">
        <v>91.8</v>
      </c>
      <c r="P9" s="15">
        <f t="shared" si="0"/>
        <v>91.954</v>
      </c>
      <c r="R9" s="20"/>
      <c r="S9" s="23"/>
      <c r="T9" s="24"/>
      <c r="U9" s="19"/>
      <c r="V9" s="19"/>
    </row>
    <row r="10" spans="1:22" ht="24.75" customHeight="1">
      <c r="A10" s="9">
        <v>8</v>
      </c>
      <c r="B10" s="9" t="s">
        <v>33</v>
      </c>
      <c r="C10" s="9" t="s">
        <v>30</v>
      </c>
      <c r="D10" s="9" t="s">
        <v>31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90.3</v>
      </c>
      <c r="M10" s="9"/>
      <c r="N10" s="9">
        <v>90</v>
      </c>
      <c r="O10" s="9">
        <v>90.5</v>
      </c>
      <c r="P10" s="15">
        <f t="shared" si="0"/>
        <v>90.285</v>
      </c>
      <c r="R10" s="20"/>
      <c r="S10" s="23"/>
      <c r="T10" s="24"/>
      <c r="U10" s="19"/>
      <c r="V10" s="19"/>
    </row>
    <row r="11" spans="1:22" ht="24.75" customHeight="1">
      <c r="A11" s="9">
        <v>9</v>
      </c>
      <c r="B11" s="9" t="s">
        <v>34</v>
      </c>
      <c r="C11" s="9" t="s">
        <v>35</v>
      </c>
      <c r="D11" s="9" t="s">
        <v>36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92</v>
      </c>
      <c r="M11" s="9"/>
      <c r="N11" s="9">
        <v>91</v>
      </c>
      <c r="O11" s="16">
        <v>91</v>
      </c>
      <c r="P11" s="15">
        <f t="shared" si="0"/>
        <v>91.69999999999999</v>
      </c>
      <c r="R11" s="18"/>
      <c r="S11" s="23"/>
      <c r="T11" s="24"/>
      <c r="U11" s="19"/>
      <c r="V11" s="19"/>
    </row>
    <row r="12" spans="1:22" ht="24.75" customHeight="1">
      <c r="A12" s="9">
        <v>10</v>
      </c>
      <c r="B12" s="9" t="s">
        <v>37</v>
      </c>
      <c r="C12" s="9" t="s">
        <v>38</v>
      </c>
      <c r="D12" s="9" t="s">
        <v>36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91.6</v>
      </c>
      <c r="M12" s="9"/>
      <c r="N12" s="9">
        <v>91</v>
      </c>
      <c r="O12" s="16">
        <v>92</v>
      </c>
      <c r="P12" s="15">
        <f t="shared" si="0"/>
        <v>91.57</v>
      </c>
      <c r="R12" s="18"/>
      <c r="S12" s="23"/>
      <c r="T12" s="24"/>
      <c r="U12" s="19"/>
      <c r="V12" s="19"/>
    </row>
    <row r="13" spans="1:22" ht="27" customHeight="1">
      <c r="A13" s="10" t="s">
        <v>39</v>
      </c>
      <c r="B13" s="10"/>
      <c r="C13" s="11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  <c r="R13" s="19"/>
      <c r="S13" s="23"/>
      <c r="T13" s="24"/>
      <c r="U13" s="19"/>
      <c r="V13" s="19"/>
    </row>
    <row r="14" spans="1:22" ht="27" customHeight="1">
      <c r="A14" s="10"/>
      <c r="B14" s="10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R14" s="19"/>
      <c r="S14" s="23"/>
      <c r="T14" s="24"/>
      <c r="U14" s="19"/>
      <c r="V14" s="19"/>
    </row>
    <row r="15" spans="1:22" ht="27" customHeight="1">
      <c r="A15" s="10"/>
      <c r="B15" s="10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R15" s="19"/>
      <c r="S15" s="19"/>
      <c r="T15" s="19"/>
      <c r="U15" s="19"/>
      <c r="V15" s="19"/>
    </row>
    <row r="16" spans="1:22" ht="27" customHeight="1">
      <c r="A16" s="10"/>
      <c r="B16" s="10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R16" s="19"/>
      <c r="S16" s="19"/>
      <c r="T16" s="19"/>
      <c r="U16" s="19"/>
      <c r="V16" s="19"/>
    </row>
    <row r="17" spans="1:16" ht="27" customHeight="1">
      <c r="A17" s="10"/>
      <c r="B17" s="10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</row>
  </sheetData>
  <sheetProtection/>
  <mergeCells count="24">
    <mergeCell ref="A1:P1"/>
    <mergeCell ref="B2:D2"/>
    <mergeCell ref="E2:H2"/>
    <mergeCell ref="I2:K2"/>
    <mergeCell ref="L2:P2"/>
    <mergeCell ref="J3:K3"/>
    <mergeCell ref="M3:O3"/>
    <mergeCell ref="C13:P13"/>
    <mergeCell ref="C14:P14"/>
    <mergeCell ref="C15:P15"/>
    <mergeCell ref="C16:P16"/>
    <mergeCell ref="C17:P17"/>
    <mergeCell ref="A2:A4"/>
    <mergeCell ref="B3:B4"/>
    <mergeCell ref="C3:C4"/>
    <mergeCell ref="D3:D4"/>
    <mergeCell ref="E3:E4"/>
    <mergeCell ref="F3:F4"/>
    <mergeCell ref="G3:G4"/>
    <mergeCell ref="H3:H4"/>
    <mergeCell ref="I3:I4"/>
    <mergeCell ref="L3:L4"/>
    <mergeCell ref="P3:P4"/>
    <mergeCell ref="A13:B17"/>
  </mergeCells>
  <printOptions/>
  <pageMargins left="0.35" right="0.2" top="0.35" bottom="0.56" header="0.31" footer="0.16"/>
  <pageSetup horizontalDpi="600" verticalDpi="600" orientation="landscape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A1:V17"/>
  <sheetViews>
    <sheetView zoomScale="90" zoomScaleNormal="90" workbookViewId="0" topLeftCell="A1">
      <selection activeCell="A1" sqref="A1:P1"/>
    </sheetView>
  </sheetViews>
  <sheetFormatPr defaultColWidth="9.00390625" defaultRowHeight="30" customHeight="1"/>
  <cols>
    <col min="1" max="1" width="6.00390625" style="1" customWidth="1"/>
    <col min="2" max="2" width="9.57421875" style="1" customWidth="1"/>
    <col min="3" max="3" width="11.00390625" style="1" customWidth="1"/>
    <col min="4" max="4" width="10.421875" style="1" customWidth="1"/>
    <col min="5" max="9" width="9.421875" style="1" customWidth="1"/>
    <col min="10" max="11" width="9.57421875" style="1" customWidth="1"/>
    <col min="12" max="12" width="9.00390625" style="1" customWidth="1"/>
    <col min="13" max="14" width="6.8515625" style="1" customWidth="1"/>
    <col min="15" max="15" width="6.57421875" style="1" customWidth="1"/>
    <col min="16" max="16" width="10.421875" style="1" customWidth="1"/>
    <col min="17" max="16384" width="9.00390625" style="1" customWidth="1"/>
  </cols>
  <sheetData>
    <row r="1" spans="1:16" ht="30" customHeight="1">
      <c r="A1" s="2" t="s">
        <v>40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24.75" customHeight="1">
      <c r="A2" s="3" t="s">
        <v>1</v>
      </c>
      <c r="B2" s="4" t="s">
        <v>2</v>
      </c>
      <c r="C2" s="5"/>
      <c r="D2" s="6"/>
      <c r="E2" s="4" t="s">
        <v>3</v>
      </c>
      <c r="F2" s="5"/>
      <c r="G2" s="5"/>
      <c r="H2" s="6"/>
      <c r="I2" s="4" t="s">
        <v>4</v>
      </c>
      <c r="J2" s="5"/>
      <c r="K2" s="6"/>
      <c r="L2" s="4" t="s">
        <v>5</v>
      </c>
      <c r="M2" s="5"/>
      <c r="N2" s="5"/>
      <c r="O2" s="5"/>
      <c r="P2" s="6"/>
    </row>
    <row r="3" spans="1:16" ht="24.75" customHeight="1">
      <c r="A3" s="7"/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4" t="s">
        <v>14</v>
      </c>
      <c r="K3" s="6"/>
      <c r="L3" s="14" t="s">
        <v>15</v>
      </c>
      <c r="M3" s="14" t="s">
        <v>16</v>
      </c>
      <c r="N3" s="14"/>
      <c r="O3" s="14"/>
      <c r="P3" s="3" t="s">
        <v>17</v>
      </c>
    </row>
    <row r="4" spans="1:22" ht="24.75" customHeight="1">
      <c r="A4" s="8"/>
      <c r="B4" s="8"/>
      <c r="C4" s="8"/>
      <c r="D4" s="8"/>
      <c r="E4" s="8"/>
      <c r="F4" s="8"/>
      <c r="G4" s="8"/>
      <c r="H4" s="8"/>
      <c r="I4" s="8"/>
      <c r="J4" s="14" t="s">
        <v>18</v>
      </c>
      <c r="K4" s="14" t="s">
        <v>19</v>
      </c>
      <c r="L4" s="14"/>
      <c r="M4" s="14" t="s">
        <v>20</v>
      </c>
      <c r="N4" s="14" t="s">
        <v>21</v>
      </c>
      <c r="O4" s="14" t="s">
        <v>22</v>
      </c>
      <c r="P4" s="8"/>
      <c r="R4" s="18"/>
      <c r="S4" s="18"/>
      <c r="T4" s="19"/>
      <c r="U4" s="19"/>
      <c r="V4" s="19"/>
    </row>
    <row r="5" spans="1:22" ht="24.75" customHeight="1">
      <c r="A5" s="9">
        <v>1</v>
      </c>
      <c r="B5" s="9" t="s">
        <v>23</v>
      </c>
      <c r="C5" s="9" t="s">
        <v>24</v>
      </c>
      <c r="D5" s="9" t="s">
        <v>25</v>
      </c>
      <c r="E5" s="9">
        <v>0</v>
      </c>
      <c r="F5" s="9">
        <v>0</v>
      </c>
      <c r="G5" s="9">
        <v>0</v>
      </c>
      <c r="H5" s="9">
        <v>0</v>
      </c>
      <c r="I5" s="9">
        <v>0</v>
      </c>
      <c r="J5" s="9">
        <v>0</v>
      </c>
      <c r="K5" s="9">
        <v>0</v>
      </c>
      <c r="L5" s="9">
        <v>91.05</v>
      </c>
      <c r="M5" s="9"/>
      <c r="N5" s="9">
        <v>90</v>
      </c>
      <c r="O5" s="9">
        <v>91</v>
      </c>
      <c r="P5" s="25">
        <f aca="true" t="shared" si="0" ref="P5:P12">L5*0.7+(N5+O5)/2*0.3</f>
        <v>90.88499999999999</v>
      </c>
      <c r="R5" s="20"/>
      <c r="S5" s="21"/>
      <c r="T5" s="22"/>
      <c r="U5" s="19"/>
      <c r="V5" s="19"/>
    </row>
    <row r="6" spans="1:22" ht="24.75" customHeight="1">
      <c r="A6" s="9">
        <v>3</v>
      </c>
      <c r="B6" s="9" t="s">
        <v>26</v>
      </c>
      <c r="C6" s="9" t="s">
        <v>27</v>
      </c>
      <c r="D6" s="9" t="s">
        <v>25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92.6</v>
      </c>
      <c r="M6" s="9"/>
      <c r="N6" s="9">
        <v>92</v>
      </c>
      <c r="O6" s="9">
        <v>93</v>
      </c>
      <c r="P6" s="25">
        <f t="shared" si="0"/>
        <v>92.57</v>
      </c>
      <c r="R6" s="20"/>
      <c r="S6" s="23"/>
      <c r="T6" s="24"/>
      <c r="U6" s="19"/>
      <c r="V6" s="19"/>
    </row>
    <row r="7" spans="1:22" ht="24.75" customHeight="1">
      <c r="A7" s="9">
        <v>4</v>
      </c>
      <c r="B7" s="9" t="s">
        <v>28</v>
      </c>
      <c r="C7" s="9" t="s">
        <v>27</v>
      </c>
      <c r="D7" s="9" t="s">
        <v>25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92.6</v>
      </c>
      <c r="M7" s="9"/>
      <c r="N7" s="9">
        <v>91</v>
      </c>
      <c r="O7" s="9">
        <v>93</v>
      </c>
      <c r="P7" s="25">
        <f t="shared" si="0"/>
        <v>92.41999999999999</v>
      </c>
      <c r="R7" s="20"/>
      <c r="S7" s="23"/>
      <c r="T7" s="24"/>
      <c r="U7" s="19"/>
      <c r="V7" s="19"/>
    </row>
    <row r="8" spans="1:22" ht="24.75" customHeight="1">
      <c r="A8" s="9">
        <v>6</v>
      </c>
      <c r="B8" s="9" t="s">
        <v>29</v>
      </c>
      <c r="C8" s="9" t="s">
        <v>30</v>
      </c>
      <c r="D8" s="9" t="s">
        <v>31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91.73</v>
      </c>
      <c r="M8" s="9"/>
      <c r="N8" s="9">
        <v>91.3</v>
      </c>
      <c r="O8" s="9">
        <v>92.8</v>
      </c>
      <c r="P8" s="25">
        <f t="shared" si="0"/>
        <v>91.826</v>
      </c>
      <c r="R8" s="20"/>
      <c r="S8" s="23"/>
      <c r="T8" s="24"/>
      <c r="U8" s="19"/>
      <c r="V8" s="19"/>
    </row>
    <row r="9" spans="1:22" ht="24.75" customHeight="1">
      <c r="A9" s="9">
        <v>7</v>
      </c>
      <c r="B9" s="9" t="s">
        <v>32</v>
      </c>
      <c r="C9" s="9" t="s">
        <v>30</v>
      </c>
      <c r="D9" s="9" t="s">
        <v>31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91.73</v>
      </c>
      <c r="M9" s="9"/>
      <c r="N9" s="9">
        <v>91.3</v>
      </c>
      <c r="O9" s="9">
        <v>92.8</v>
      </c>
      <c r="P9" s="25">
        <f t="shared" si="0"/>
        <v>91.826</v>
      </c>
      <c r="R9" s="20"/>
      <c r="S9" s="23"/>
      <c r="T9" s="24"/>
      <c r="U9" s="19"/>
      <c r="V9" s="19"/>
    </row>
    <row r="10" spans="1:22" ht="24.75" customHeight="1">
      <c r="A10" s="9">
        <v>8</v>
      </c>
      <c r="B10" s="9" t="s">
        <v>33</v>
      </c>
      <c r="C10" s="9" t="s">
        <v>30</v>
      </c>
      <c r="D10" s="9" t="s">
        <v>31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91.3</v>
      </c>
      <c r="M10" s="9"/>
      <c r="N10" s="9">
        <v>92</v>
      </c>
      <c r="O10" s="9">
        <v>92</v>
      </c>
      <c r="P10" s="25">
        <f t="shared" si="0"/>
        <v>91.50999999999999</v>
      </c>
      <c r="R10" s="20"/>
      <c r="S10" s="23"/>
      <c r="T10" s="24"/>
      <c r="U10" s="19"/>
      <c r="V10" s="19"/>
    </row>
    <row r="11" spans="1:22" ht="24.75" customHeight="1">
      <c r="A11" s="9">
        <v>9</v>
      </c>
      <c r="B11" s="9" t="s">
        <v>34</v>
      </c>
      <c r="C11" s="9" t="s">
        <v>35</v>
      </c>
      <c r="D11" s="9" t="s">
        <v>36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91.85</v>
      </c>
      <c r="M11" s="16"/>
      <c r="N11" s="16">
        <v>91</v>
      </c>
      <c r="O11" s="16">
        <v>90</v>
      </c>
      <c r="P11" s="25">
        <f t="shared" si="0"/>
        <v>91.445</v>
      </c>
      <c r="R11" s="18"/>
      <c r="S11" s="23"/>
      <c r="T11" s="24"/>
      <c r="U11" s="19"/>
      <c r="V11" s="19"/>
    </row>
    <row r="12" spans="1:22" ht="24.75" customHeight="1">
      <c r="A12" s="9">
        <v>10</v>
      </c>
      <c r="B12" s="9" t="s">
        <v>37</v>
      </c>
      <c r="C12" s="9" t="s">
        <v>38</v>
      </c>
      <c r="D12" s="9" t="s">
        <v>36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91.9</v>
      </c>
      <c r="M12" s="16"/>
      <c r="N12" s="16">
        <v>92</v>
      </c>
      <c r="O12" s="16">
        <v>92</v>
      </c>
      <c r="P12" s="25">
        <f t="shared" si="0"/>
        <v>91.92999999999999</v>
      </c>
      <c r="R12" s="18"/>
      <c r="S12" s="23"/>
      <c r="T12" s="24"/>
      <c r="U12" s="19"/>
      <c r="V12" s="19"/>
    </row>
    <row r="13" spans="1:22" ht="27" customHeight="1">
      <c r="A13" s="10" t="s">
        <v>39</v>
      </c>
      <c r="B13" s="10"/>
      <c r="C13" s="11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  <c r="R13" s="19"/>
      <c r="S13" s="23"/>
      <c r="T13" s="24"/>
      <c r="U13" s="19"/>
      <c r="V13" s="19"/>
    </row>
    <row r="14" spans="1:22" ht="27" customHeight="1">
      <c r="A14" s="10"/>
      <c r="B14" s="10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R14" s="19"/>
      <c r="S14" s="23"/>
      <c r="T14" s="24"/>
      <c r="U14" s="19"/>
      <c r="V14" s="19"/>
    </row>
    <row r="15" spans="1:22" ht="27" customHeight="1">
      <c r="A15" s="10"/>
      <c r="B15" s="10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R15" s="19"/>
      <c r="S15" s="19"/>
      <c r="T15" s="19"/>
      <c r="U15" s="19"/>
      <c r="V15" s="19"/>
    </row>
    <row r="16" spans="1:22" ht="27" customHeight="1">
      <c r="A16" s="10"/>
      <c r="B16" s="10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R16" s="19"/>
      <c r="S16" s="19"/>
      <c r="T16" s="19"/>
      <c r="U16" s="19"/>
      <c r="V16" s="19"/>
    </row>
    <row r="17" spans="1:16" ht="27" customHeight="1">
      <c r="A17" s="10"/>
      <c r="B17" s="10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</row>
  </sheetData>
  <sheetProtection/>
  <mergeCells count="24">
    <mergeCell ref="A1:P1"/>
    <mergeCell ref="B2:D2"/>
    <mergeCell ref="E2:H2"/>
    <mergeCell ref="I2:K2"/>
    <mergeCell ref="L2:P2"/>
    <mergeCell ref="J3:K3"/>
    <mergeCell ref="M3:O3"/>
    <mergeCell ref="C13:P13"/>
    <mergeCell ref="C14:P14"/>
    <mergeCell ref="C15:P15"/>
    <mergeCell ref="C16:P16"/>
    <mergeCell ref="C17:P17"/>
    <mergeCell ref="A2:A4"/>
    <mergeCell ref="B3:B4"/>
    <mergeCell ref="C3:C4"/>
    <mergeCell ref="D3:D4"/>
    <mergeCell ref="E3:E4"/>
    <mergeCell ref="F3:F4"/>
    <mergeCell ref="G3:G4"/>
    <mergeCell ref="H3:H4"/>
    <mergeCell ref="I3:I4"/>
    <mergeCell ref="L3:L4"/>
    <mergeCell ref="P3:P4"/>
    <mergeCell ref="A13:B17"/>
  </mergeCells>
  <printOptions/>
  <pageMargins left="0.35" right="0.2" top="0.35" bottom="0.56" header="0.31" footer="0.16"/>
  <pageSetup horizontalDpi="600" verticalDpi="600" orientation="landscape" paperSize="9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2060"/>
  </sheetPr>
  <dimension ref="A1:V17"/>
  <sheetViews>
    <sheetView zoomScale="90" zoomScaleNormal="90" workbookViewId="0" topLeftCell="A1">
      <selection activeCell="A1" sqref="A1:P1"/>
    </sheetView>
  </sheetViews>
  <sheetFormatPr defaultColWidth="9.00390625" defaultRowHeight="30" customHeight="1"/>
  <cols>
    <col min="1" max="1" width="6.00390625" style="1" customWidth="1"/>
    <col min="2" max="2" width="9.57421875" style="1" customWidth="1"/>
    <col min="3" max="3" width="11.00390625" style="1" customWidth="1"/>
    <col min="4" max="4" width="10.421875" style="1" customWidth="1"/>
    <col min="5" max="9" width="9.421875" style="1" customWidth="1"/>
    <col min="10" max="11" width="9.57421875" style="1" customWidth="1"/>
    <col min="12" max="12" width="9.00390625" style="1" customWidth="1"/>
    <col min="13" max="14" width="6.8515625" style="1" customWidth="1"/>
    <col min="15" max="15" width="6.57421875" style="1" customWidth="1"/>
    <col min="16" max="16" width="10.421875" style="1" customWidth="1"/>
    <col min="17" max="16384" width="9.00390625" style="1" customWidth="1"/>
  </cols>
  <sheetData>
    <row r="1" spans="1:16" ht="30" customHeight="1">
      <c r="A1" s="2" t="s">
        <v>41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24.75" customHeight="1">
      <c r="A2" s="3" t="s">
        <v>1</v>
      </c>
      <c r="B2" s="4" t="s">
        <v>2</v>
      </c>
      <c r="C2" s="5"/>
      <c r="D2" s="6"/>
      <c r="E2" s="4" t="s">
        <v>3</v>
      </c>
      <c r="F2" s="5"/>
      <c r="G2" s="5"/>
      <c r="H2" s="6"/>
      <c r="I2" s="4" t="s">
        <v>4</v>
      </c>
      <c r="J2" s="5"/>
      <c r="K2" s="6"/>
      <c r="L2" s="4" t="s">
        <v>5</v>
      </c>
      <c r="M2" s="5"/>
      <c r="N2" s="5"/>
      <c r="O2" s="5"/>
      <c r="P2" s="6"/>
    </row>
    <row r="3" spans="1:16" ht="24.75" customHeight="1">
      <c r="A3" s="7"/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4" t="s">
        <v>14</v>
      </c>
      <c r="K3" s="6"/>
      <c r="L3" s="14" t="s">
        <v>15</v>
      </c>
      <c r="M3" s="14" t="s">
        <v>16</v>
      </c>
      <c r="N3" s="14"/>
      <c r="O3" s="14"/>
      <c r="P3" s="3" t="s">
        <v>17</v>
      </c>
    </row>
    <row r="4" spans="1:22" ht="24.75" customHeight="1">
      <c r="A4" s="8"/>
      <c r="B4" s="8"/>
      <c r="C4" s="8"/>
      <c r="D4" s="8"/>
      <c r="E4" s="8"/>
      <c r="F4" s="8"/>
      <c r="G4" s="8"/>
      <c r="H4" s="8"/>
      <c r="I4" s="8"/>
      <c r="J4" s="14" t="s">
        <v>18</v>
      </c>
      <c r="K4" s="14" t="s">
        <v>19</v>
      </c>
      <c r="L4" s="14"/>
      <c r="M4" s="14" t="s">
        <v>20</v>
      </c>
      <c r="N4" s="14" t="s">
        <v>21</v>
      </c>
      <c r="O4" s="14" t="s">
        <v>22</v>
      </c>
      <c r="P4" s="8"/>
      <c r="R4" s="18"/>
      <c r="S4" s="18"/>
      <c r="T4" s="19"/>
      <c r="U4" s="19"/>
      <c r="V4" s="19"/>
    </row>
    <row r="5" spans="1:22" ht="24.75" customHeight="1">
      <c r="A5" s="9">
        <v>1</v>
      </c>
      <c r="B5" s="9" t="s">
        <v>23</v>
      </c>
      <c r="C5" s="9" t="s">
        <v>24</v>
      </c>
      <c r="D5" s="9" t="s">
        <v>25</v>
      </c>
      <c r="E5" s="9">
        <v>0</v>
      </c>
      <c r="F5" s="9">
        <v>0</v>
      </c>
      <c r="G5" s="9">
        <v>0</v>
      </c>
      <c r="H5" s="9">
        <v>0</v>
      </c>
      <c r="I5" s="9">
        <v>0</v>
      </c>
      <c r="J5" s="9">
        <v>0</v>
      </c>
      <c r="K5" s="9">
        <v>0</v>
      </c>
      <c r="L5" s="9">
        <v>91</v>
      </c>
      <c r="M5" s="9">
        <v>90</v>
      </c>
      <c r="N5" s="9">
        <v>90</v>
      </c>
      <c r="O5" s="9">
        <v>92</v>
      </c>
      <c r="P5" s="15">
        <f aca="true" t="shared" si="0" ref="P5:P12">L5*0.7+(M5+N5+O5)/3*0.3</f>
        <v>90.89999999999999</v>
      </c>
      <c r="R5" s="20"/>
      <c r="S5" s="21"/>
      <c r="T5" s="22"/>
      <c r="U5" s="19"/>
      <c r="V5" s="19"/>
    </row>
    <row r="6" spans="1:22" ht="24.75" customHeight="1">
      <c r="A6" s="9">
        <v>3</v>
      </c>
      <c r="B6" s="9" t="s">
        <v>26</v>
      </c>
      <c r="C6" s="9" t="s">
        <v>27</v>
      </c>
      <c r="D6" s="9" t="s">
        <v>25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91</v>
      </c>
      <c r="M6" s="9">
        <v>91</v>
      </c>
      <c r="N6" s="9" t="s">
        <v>42</v>
      </c>
      <c r="O6" s="9" t="s">
        <v>42</v>
      </c>
      <c r="P6" s="15">
        <f>L6*0.7+M6*0.3</f>
        <v>91</v>
      </c>
      <c r="R6" s="20"/>
      <c r="S6" s="23"/>
      <c r="T6" s="24"/>
      <c r="U6" s="19"/>
      <c r="V6" s="19"/>
    </row>
    <row r="7" spans="1:22" ht="24.75" customHeight="1">
      <c r="A7" s="9">
        <v>4</v>
      </c>
      <c r="B7" s="9" t="s">
        <v>28</v>
      </c>
      <c r="C7" s="9" t="s">
        <v>27</v>
      </c>
      <c r="D7" s="9" t="s">
        <v>25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91</v>
      </c>
      <c r="M7" s="9">
        <v>92</v>
      </c>
      <c r="N7" s="9">
        <v>88.5</v>
      </c>
      <c r="O7" s="9" t="s">
        <v>42</v>
      </c>
      <c r="P7" s="15">
        <f>L7*0.7+(M7+N7)/2*0.3</f>
        <v>90.77499999999999</v>
      </c>
      <c r="R7" s="20"/>
      <c r="S7" s="23"/>
      <c r="T7" s="24"/>
      <c r="U7" s="19"/>
      <c r="V7" s="19"/>
    </row>
    <row r="8" spans="1:22" ht="24.75" customHeight="1">
      <c r="A8" s="9">
        <v>6</v>
      </c>
      <c r="B8" s="9" t="s">
        <v>29</v>
      </c>
      <c r="C8" s="9" t="s">
        <v>30</v>
      </c>
      <c r="D8" s="9" t="s">
        <v>31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92</v>
      </c>
      <c r="M8" s="9">
        <v>91.5</v>
      </c>
      <c r="N8" s="9">
        <v>91</v>
      </c>
      <c r="O8" s="9">
        <v>91.8</v>
      </c>
      <c r="P8" s="15">
        <f t="shared" si="0"/>
        <v>91.82999999999998</v>
      </c>
      <c r="R8" s="20"/>
      <c r="S8" s="23"/>
      <c r="T8" s="24"/>
      <c r="U8" s="19"/>
      <c r="V8" s="19"/>
    </row>
    <row r="9" spans="1:22" ht="24.75" customHeight="1">
      <c r="A9" s="9">
        <v>7</v>
      </c>
      <c r="B9" s="9" t="s">
        <v>32</v>
      </c>
      <c r="C9" s="9" t="s">
        <v>30</v>
      </c>
      <c r="D9" s="9" t="s">
        <v>31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92</v>
      </c>
      <c r="M9" s="9">
        <v>91.5</v>
      </c>
      <c r="N9" s="9">
        <v>91</v>
      </c>
      <c r="O9" s="9">
        <v>91.8</v>
      </c>
      <c r="P9" s="15">
        <f t="shared" si="0"/>
        <v>91.82999999999998</v>
      </c>
      <c r="R9" s="20"/>
      <c r="S9" s="23"/>
      <c r="T9" s="24"/>
      <c r="U9" s="19"/>
      <c r="V9" s="19"/>
    </row>
    <row r="10" spans="1:22" ht="24.75" customHeight="1">
      <c r="A10" s="9">
        <v>8</v>
      </c>
      <c r="B10" s="9" t="s">
        <v>33</v>
      </c>
      <c r="C10" s="9" t="s">
        <v>30</v>
      </c>
      <c r="D10" s="9" t="s">
        <v>31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91</v>
      </c>
      <c r="M10" s="9">
        <v>91</v>
      </c>
      <c r="N10" s="9">
        <v>91</v>
      </c>
      <c r="O10" s="9">
        <v>90</v>
      </c>
      <c r="P10" s="15">
        <f t="shared" si="0"/>
        <v>90.89999999999999</v>
      </c>
      <c r="R10" s="20"/>
      <c r="S10" s="23"/>
      <c r="T10" s="24"/>
      <c r="U10" s="19"/>
      <c r="V10" s="19"/>
    </row>
    <row r="11" spans="1:22" ht="24.75" customHeight="1">
      <c r="A11" s="9">
        <v>9</v>
      </c>
      <c r="B11" s="9" t="s">
        <v>34</v>
      </c>
      <c r="C11" s="9" t="s">
        <v>35</v>
      </c>
      <c r="D11" s="9" t="s">
        <v>36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91</v>
      </c>
      <c r="M11" s="16">
        <v>90</v>
      </c>
      <c r="N11" s="16">
        <v>90</v>
      </c>
      <c r="O11" s="16">
        <v>90</v>
      </c>
      <c r="P11" s="15">
        <f t="shared" si="0"/>
        <v>90.69999999999999</v>
      </c>
      <c r="R11" s="18"/>
      <c r="S11" s="23"/>
      <c r="T11" s="24"/>
      <c r="U11" s="19"/>
      <c r="V11" s="19"/>
    </row>
    <row r="12" spans="1:22" ht="24.75" customHeight="1">
      <c r="A12" s="9">
        <v>10</v>
      </c>
      <c r="B12" s="9" t="s">
        <v>37</v>
      </c>
      <c r="C12" s="9" t="s">
        <v>38</v>
      </c>
      <c r="D12" s="9" t="s">
        <v>36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92</v>
      </c>
      <c r="M12" s="16">
        <v>91</v>
      </c>
      <c r="N12" s="16">
        <v>90</v>
      </c>
      <c r="O12" s="16">
        <v>89</v>
      </c>
      <c r="P12" s="15">
        <f t="shared" si="0"/>
        <v>91.39999999999999</v>
      </c>
      <c r="R12" s="18"/>
      <c r="S12" s="23"/>
      <c r="T12" s="24"/>
      <c r="U12" s="19"/>
      <c r="V12" s="19"/>
    </row>
    <row r="13" spans="1:22" ht="27" customHeight="1">
      <c r="A13" s="10" t="s">
        <v>39</v>
      </c>
      <c r="B13" s="10"/>
      <c r="C13" s="11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  <c r="R13" s="19"/>
      <c r="S13" s="23"/>
      <c r="T13" s="24"/>
      <c r="U13" s="19"/>
      <c r="V13" s="19"/>
    </row>
    <row r="14" spans="1:22" ht="27" customHeight="1">
      <c r="A14" s="10"/>
      <c r="B14" s="10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R14" s="19"/>
      <c r="S14" s="23"/>
      <c r="T14" s="24"/>
      <c r="U14" s="19"/>
      <c r="V14" s="19"/>
    </row>
    <row r="15" spans="1:22" ht="27" customHeight="1">
      <c r="A15" s="10"/>
      <c r="B15" s="10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R15" s="19"/>
      <c r="S15" s="19"/>
      <c r="T15" s="19"/>
      <c r="U15" s="19"/>
      <c r="V15" s="19"/>
    </row>
    <row r="16" spans="1:22" ht="27" customHeight="1">
      <c r="A16" s="10"/>
      <c r="B16" s="10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R16" s="19"/>
      <c r="S16" s="19"/>
      <c r="T16" s="19"/>
      <c r="U16" s="19"/>
      <c r="V16" s="19"/>
    </row>
    <row r="17" spans="1:16" ht="27" customHeight="1">
      <c r="A17" s="10"/>
      <c r="B17" s="10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</row>
  </sheetData>
  <sheetProtection/>
  <mergeCells count="24">
    <mergeCell ref="A1:P1"/>
    <mergeCell ref="B2:D2"/>
    <mergeCell ref="E2:H2"/>
    <mergeCell ref="I2:K2"/>
    <mergeCell ref="L2:P2"/>
    <mergeCell ref="J3:K3"/>
    <mergeCell ref="M3:O3"/>
    <mergeCell ref="C13:P13"/>
    <mergeCell ref="C14:P14"/>
    <mergeCell ref="C15:P15"/>
    <mergeCell ref="C16:P16"/>
    <mergeCell ref="C17:P17"/>
    <mergeCell ref="A2:A4"/>
    <mergeCell ref="B3:B4"/>
    <mergeCell ref="C3:C4"/>
    <mergeCell ref="D3:D4"/>
    <mergeCell ref="E3:E4"/>
    <mergeCell ref="F3:F4"/>
    <mergeCell ref="G3:G4"/>
    <mergeCell ref="H3:H4"/>
    <mergeCell ref="I3:I4"/>
    <mergeCell ref="L3:L4"/>
    <mergeCell ref="P3:P4"/>
    <mergeCell ref="A13:B17"/>
  </mergeCells>
  <printOptions/>
  <pageMargins left="0.35" right="0.2" top="0.35" bottom="0.56" header="0.31" footer="0.16"/>
  <pageSetup horizontalDpi="600" verticalDpi="600" orientation="landscape" paperSize="9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2060"/>
  </sheetPr>
  <dimension ref="A1:V17"/>
  <sheetViews>
    <sheetView zoomScale="90" zoomScaleNormal="90" workbookViewId="0" topLeftCell="A1">
      <selection activeCell="I8" sqref="I8"/>
    </sheetView>
  </sheetViews>
  <sheetFormatPr defaultColWidth="9.00390625" defaultRowHeight="30" customHeight="1"/>
  <cols>
    <col min="1" max="1" width="6.00390625" style="1" customWidth="1"/>
    <col min="2" max="2" width="9.57421875" style="1" customWidth="1"/>
    <col min="3" max="3" width="11.00390625" style="1" customWidth="1"/>
    <col min="4" max="4" width="10.421875" style="1" customWidth="1"/>
    <col min="5" max="9" width="9.421875" style="1" customWidth="1"/>
    <col min="10" max="11" width="9.57421875" style="1" customWidth="1"/>
    <col min="12" max="12" width="9.00390625" style="1" customWidth="1"/>
    <col min="13" max="14" width="6.8515625" style="1" customWidth="1"/>
    <col min="15" max="15" width="6.57421875" style="1" customWidth="1"/>
    <col min="16" max="16" width="10.421875" style="1" customWidth="1"/>
    <col min="17" max="16384" width="9.00390625" style="1" customWidth="1"/>
  </cols>
  <sheetData>
    <row r="1" spans="1:16" ht="30" customHeight="1">
      <c r="A1" s="2" t="s">
        <v>43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24.75" customHeight="1">
      <c r="A2" s="3" t="s">
        <v>1</v>
      </c>
      <c r="B2" s="4" t="s">
        <v>2</v>
      </c>
      <c r="C2" s="5"/>
      <c r="D2" s="6"/>
      <c r="E2" s="4" t="s">
        <v>3</v>
      </c>
      <c r="F2" s="5"/>
      <c r="G2" s="5"/>
      <c r="H2" s="6"/>
      <c r="I2" s="4" t="s">
        <v>4</v>
      </c>
      <c r="J2" s="5"/>
      <c r="K2" s="6"/>
      <c r="L2" s="4" t="s">
        <v>5</v>
      </c>
      <c r="M2" s="5"/>
      <c r="N2" s="5"/>
      <c r="O2" s="5"/>
      <c r="P2" s="6"/>
    </row>
    <row r="3" spans="1:16" ht="24.75" customHeight="1">
      <c r="A3" s="7"/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4" t="s">
        <v>14</v>
      </c>
      <c r="K3" s="6"/>
      <c r="L3" s="14" t="s">
        <v>15</v>
      </c>
      <c r="M3" s="14" t="s">
        <v>16</v>
      </c>
      <c r="N3" s="14"/>
      <c r="O3" s="14"/>
      <c r="P3" s="3" t="s">
        <v>17</v>
      </c>
    </row>
    <row r="4" spans="1:22" ht="24.75" customHeight="1">
      <c r="A4" s="8"/>
      <c r="B4" s="8"/>
      <c r="C4" s="8"/>
      <c r="D4" s="8"/>
      <c r="E4" s="8"/>
      <c r="F4" s="8"/>
      <c r="G4" s="8"/>
      <c r="H4" s="8"/>
      <c r="I4" s="8"/>
      <c r="J4" s="14" t="s">
        <v>18</v>
      </c>
      <c r="K4" s="14" t="s">
        <v>19</v>
      </c>
      <c r="L4" s="14"/>
      <c r="M4" s="14" t="s">
        <v>20</v>
      </c>
      <c r="N4" s="14" t="s">
        <v>21</v>
      </c>
      <c r="O4" s="14" t="s">
        <v>22</v>
      </c>
      <c r="P4" s="8"/>
      <c r="R4" s="18"/>
      <c r="S4" s="18"/>
      <c r="T4" s="19"/>
      <c r="U4" s="19"/>
      <c r="V4" s="19"/>
    </row>
    <row r="5" spans="1:22" ht="24.75" customHeight="1">
      <c r="A5" s="9">
        <v>1</v>
      </c>
      <c r="B5" s="9" t="s">
        <v>23</v>
      </c>
      <c r="C5" s="9" t="s">
        <v>24</v>
      </c>
      <c r="D5" s="9" t="s">
        <v>25</v>
      </c>
      <c r="E5" s="9">
        <v>0</v>
      </c>
      <c r="F5" s="9">
        <v>0</v>
      </c>
      <c r="G5" s="9">
        <v>0</v>
      </c>
      <c r="H5" s="9">
        <v>0</v>
      </c>
      <c r="I5" s="9">
        <v>0</v>
      </c>
      <c r="J5" s="9">
        <v>0</v>
      </c>
      <c r="K5" s="9">
        <v>0</v>
      </c>
      <c r="L5" s="9">
        <v>92</v>
      </c>
      <c r="M5" s="9">
        <v>91</v>
      </c>
      <c r="N5" s="9">
        <v>92</v>
      </c>
      <c r="O5" s="9">
        <v>90</v>
      </c>
      <c r="P5" s="15">
        <f aca="true" t="shared" si="0" ref="P5:P12">L5*0.7+(M5+N5+O5)/3*0.3</f>
        <v>91.69999999999999</v>
      </c>
      <c r="R5" s="20"/>
      <c r="S5" s="21"/>
      <c r="T5" s="22"/>
      <c r="U5" s="19"/>
      <c r="V5" s="19"/>
    </row>
    <row r="6" spans="1:22" ht="24.75" customHeight="1">
      <c r="A6" s="9">
        <v>3</v>
      </c>
      <c r="B6" s="9" t="s">
        <v>26</v>
      </c>
      <c r="C6" s="9" t="s">
        <v>27</v>
      </c>
      <c r="D6" s="9" t="s">
        <v>25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91</v>
      </c>
      <c r="M6" s="9">
        <v>91</v>
      </c>
      <c r="N6" s="9">
        <v>91.5</v>
      </c>
      <c r="O6" s="9">
        <v>90</v>
      </c>
      <c r="P6" s="15">
        <f t="shared" si="0"/>
        <v>90.94999999999999</v>
      </c>
      <c r="R6" s="20"/>
      <c r="S6" s="23"/>
      <c r="T6" s="24"/>
      <c r="U6" s="19"/>
      <c r="V6" s="19"/>
    </row>
    <row r="7" spans="1:22" ht="24.75" customHeight="1">
      <c r="A7" s="9">
        <v>4</v>
      </c>
      <c r="B7" s="9" t="s">
        <v>28</v>
      </c>
      <c r="C7" s="9" t="s">
        <v>27</v>
      </c>
      <c r="D7" s="9" t="s">
        <v>25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91</v>
      </c>
      <c r="M7" s="9">
        <v>90</v>
      </c>
      <c r="N7" s="9">
        <v>91</v>
      </c>
      <c r="O7" s="9">
        <v>90</v>
      </c>
      <c r="P7" s="15">
        <f t="shared" si="0"/>
        <v>90.8</v>
      </c>
      <c r="R7" s="20"/>
      <c r="S7" s="23"/>
      <c r="T7" s="24"/>
      <c r="U7" s="19"/>
      <c r="V7" s="19"/>
    </row>
    <row r="8" spans="1:22" ht="24.75" customHeight="1">
      <c r="A8" s="9">
        <v>6</v>
      </c>
      <c r="B8" s="9" t="s">
        <v>29</v>
      </c>
      <c r="C8" s="9" t="s">
        <v>30</v>
      </c>
      <c r="D8" s="9" t="s">
        <v>31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90.5</v>
      </c>
      <c r="M8" s="9">
        <v>90.3</v>
      </c>
      <c r="N8" s="9">
        <v>92</v>
      </c>
      <c r="O8" s="9">
        <v>90.5</v>
      </c>
      <c r="P8" s="15">
        <f t="shared" si="0"/>
        <v>90.63</v>
      </c>
      <c r="R8" s="20"/>
      <c r="S8" s="23"/>
      <c r="T8" s="24"/>
      <c r="U8" s="19"/>
      <c r="V8" s="19"/>
    </row>
    <row r="9" spans="1:22" ht="24.75" customHeight="1">
      <c r="A9" s="9">
        <v>7</v>
      </c>
      <c r="B9" s="9" t="s">
        <v>32</v>
      </c>
      <c r="C9" s="9" t="s">
        <v>30</v>
      </c>
      <c r="D9" s="9" t="s">
        <v>31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90.5</v>
      </c>
      <c r="M9" s="9">
        <v>90.3</v>
      </c>
      <c r="N9" s="9">
        <v>92</v>
      </c>
      <c r="O9" s="9">
        <v>90.5</v>
      </c>
      <c r="P9" s="15">
        <f t="shared" si="0"/>
        <v>90.63</v>
      </c>
      <c r="R9" s="20"/>
      <c r="S9" s="23"/>
      <c r="T9" s="24"/>
      <c r="U9" s="19"/>
      <c r="V9" s="19"/>
    </row>
    <row r="10" spans="1:22" ht="24.75" customHeight="1">
      <c r="A10" s="9">
        <v>8</v>
      </c>
      <c r="B10" s="9" t="s">
        <v>33</v>
      </c>
      <c r="C10" s="9" t="s">
        <v>30</v>
      </c>
      <c r="D10" s="9" t="s">
        <v>31</v>
      </c>
      <c r="E10" s="9">
        <v>0</v>
      </c>
      <c r="F10" s="9">
        <v>0</v>
      </c>
      <c r="G10" s="9">
        <v>0</v>
      </c>
      <c r="H10" s="9">
        <v>0</v>
      </c>
      <c r="I10" s="9">
        <v>1</v>
      </c>
      <c r="J10" s="9">
        <v>0</v>
      </c>
      <c r="K10" s="9">
        <v>0</v>
      </c>
      <c r="L10" s="9">
        <v>91</v>
      </c>
      <c r="M10" s="9">
        <v>90</v>
      </c>
      <c r="N10" s="9">
        <v>90.5</v>
      </c>
      <c r="O10" s="9">
        <v>90.5</v>
      </c>
      <c r="P10" s="15">
        <f t="shared" si="0"/>
        <v>90.8</v>
      </c>
      <c r="R10" s="20"/>
      <c r="S10" s="23"/>
      <c r="T10" s="24"/>
      <c r="U10" s="19"/>
      <c r="V10" s="19"/>
    </row>
    <row r="11" spans="1:22" ht="24.75" customHeight="1">
      <c r="A11" s="9">
        <v>9</v>
      </c>
      <c r="B11" s="9" t="s">
        <v>34</v>
      </c>
      <c r="C11" s="9" t="s">
        <v>35</v>
      </c>
      <c r="D11" s="9" t="s">
        <v>36</v>
      </c>
      <c r="E11" s="9">
        <v>0</v>
      </c>
      <c r="F11" s="9">
        <v>0</v>
      </c>
      <c r="G11" s="9">
        <v>0</v>
      </c>
      <c r="H11" s="9">
        <v>0</v>
      </c>
      <c r="I11" s="9">
        <v>1</v>
      </c>
      <c r="J11" s="9">
        <v>0</v>
      </c>
      <c r="K11" s="9">
        <v>0</v>
      </c>
      <c r="L11" s="9">
        <v>91</v>
      </c>
      <c r="M11" s="16">
        <v>92.5</v>
      </c>
      <c r="N11" s="16">
        <v>91</v>
      </c>
      <c r="O11" s="16">
        <v>91</v>
      </c>
      <c r="P11" s="15">
        <f t="shared" si="0"/>
        <v>91.14999999999999</v>
      </c>
      <c r="R11" s="18"/>
      <c r="S11" s="23"/>
      <c r="T11" s="24"/>
      <c r="U11" s="19"/>
      <c r="V11" s="19"/>
    </row>
    <row r="12" spans="1:22" ht="24.75" customHeight="1">
      <c r="A12" s="9">
        <v>10</v>
      </c>
      <c r="B12" s="9" t="s">
        <v>37</v>
      </c>
      <c r="C12" s="9" t="s">
        <v>38</v>
      </c>
      <c r="D12" s="9" t="s">
        <v>36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91</v>
      </c>
      <c r="M12" s="16">
        <v>92</v>
      </c>
      <c r="N12" s="16">
        <v>93</v>
      </c>
      <c r="O12" s="16">
        <v>93</v>
      </c>
      <c r="P12" s="15">
        <f t="shared" si="0"/>
        <v>91.5</v>
      </c>
      <c r="R12" s="18"/>
      <c r="S12" s="23"/>
      <c r="T12" s="24"/>
      <c r="U12" s="19"/>
      <c r="V12" s="19"/>
    </row>
    <row r="13" spans="1:22" ht="27" customHeight="1">
      <c r="A13" s="10" t="s">
        <v>39</v>
      </c>
      <c r="B13" s="10"/>
      <c r="C13" s="11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  <c r="R13" s="19"/>
      <c r="S13" s="23"/>
      <c r="T13" s="24"/>
      <c r="U13" s="19"/>
      <c r="V13" s="19"/>
    </row>
    <row r="14" spans="1:22" ht="27" customHeight="1">
      <c r="A14" s="10"/>
      <c r="B14" s="10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R14" s="19"/>
      <c r="S14" s="23"/>
      <c r="T14" s="24"/>
      <c r="U14" s="19"/>
      <c r="V14" s="19"/>
    </row>
    <row r="15" spans="1:22" ht="27" customHeight="1">
      <c r="A15" s="10"/>
      <c r="B15" s="10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R15" s="19"/>
      <c r="S15" s="19"/>
      <c r="T15" s="19"/>
      <c r="U15" s="19"/>
      <c r="V15" s="19"/>
    </row>
    <row r="16" spans="1:22" ht="27" customHeight="1">
      <c r="A16" s="10"/>
      <c r="B16" s="10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R16" s="19"/>
      <c r="S16" s="19"/>
      <c r="T16" s="19"/>
      <c r="U16" s="19"/>
      <c r="V16" s="19"/>
    </row>
    <row r="17" spans="1:16" ht="27" customHeight="1">
      <c r="A17" s="10"/>
      <c r="B17" s="10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</row>
  </sheetData>
  <sheetProtection/>
  <mergeCells count="24">
    <mergeCell ref="A1:P1"/>
    <mergeCell ref="B2:D2"/>
    <mergeCell ref="E2:H2"/>
    <mergeCell ref="I2:K2"/>
    <mergeCell ref="L2:P2"/>
    <mergeCell ref="J3:K3"/>
    <mergeCell ref="M3:O3"/>
    <mergeCell ref="C13:P13"/>
    <mergeCell ref="C14:P14"/>
    <mergeCell ref="C15:P15"/>
    <mergeCell ref="C16:P16"/>
    <mergeCell ref="C17:P17"/>
    <mergeCell ref="A2:A4"/>
    <mergeCell ref="B3:B4"/>
    <mergeCell ref="C3:C4"/>
    <mergeCell ref="D3:D4"/>
    <mergeCell ref="E3:E4"/>
    <mergeCell ref="F3:F4"/>
    <mergeCell ref="G3:G4"/>
    <mergeCell ref="H3:H4"/>
    <mergeCell ref="I3:I4"/>
    <mergeCell ref="L3:L4"/>
    <mergeCell ref="P3:P4"/>
    <mergeCell ref="A13:B17"/>
  </mergeCells>
  <printOptions/>
  <pageMargins left="0.35" right="0.2" top="0.35" bottom="0.56" header="0.31" footer="0.16"/>
  <pageSetup horizontalDpi="600" verticalDpi="600" orientation="landscape" paperSize="9"/>
  <headerFooter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2060"/>
  </sheetPr>
  <dimension ref="A1:V17"/>
  <sheetViews>
    <sheetView zoomScale="90" zoomScaleNormal="90" workbookViewId="0" topLeftCell="A1">
      <selection activeCell="C14" sqref="C14:P14"/>
    </sheetView>
  </sheetViews>
  <sheetFormatPr defaultColWidth="9.00390625" defaultRowHeight="30" customHeight="1"/>
  <cols>
    <col min="1" max="1" width="6.00390625" style="1" customWidth="1"/>
    <col min="2" max="2" width="9.57421875" style="1" customWidth="1"/>
    <col min="3" max="3" width="11.00390625" style="1" customWidth="1"/>
    <col min="4" max="4" width="10.421875" style="1" customWidth="1"/>
    <col min="5" max="9" width="9.421875" style="1" customWidth="1"/>
    <col min="10" max="11" width="9.57421875" style="1" customWidth="1"/>
    <col min="12" max="12" width="9.00390625" style="1" customWidth="1"/>
    <col min="13" max="14" width="6.8515625" style="1" customWidth="1"/>
    <col min="15" max="15" width="6.57421875" style="1" customWidth="1"/>
    <col min="16" max="16" width="10.421875" style="1" customWidth="1"/>
    <col min="17" max="16384" width="9.00390625" style="1" customWidth="1"/>
  </cols>
  <sheetData>
    <row r="1" spans="1:16" ht="30" customHeight="1">
      <c r="A1" s="2" t="s">
        <v>44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24.75" customHeight="1">
      <c r="A2" s="3" t="s">
        <v>1</v>
      </c>
      <c r="B2" s="4" t="s">
        <v>2</v>
      </c>
      <c r="C2" s="5"/>
      <c r="D2" s="6"/>
      <c r="E2" s="4" t="s">
        <v>3</v>
      </c>
      <c r="F2" s="5"/>
      <c r="G2" s="5"/>
      <c r="H2" s="6"/>
      <c r="I2" s="4" t="s">
        <v>4</v>
      </c>
      <c r="J2" s="5"/>
      <c r="K2" s="6"/>
      <c r="L2" s="4" t="s">
        <v>5</v>
      </c>
      <c r="M2" s="5"/>
      <c r="N2" s="5"/>
      <c r="O2" s="5"/>
      <c r="P2" s="6"/>
    </row>
    <row r="3" spans="1:16" ht="24.75" customHeight="1">
      <c r="A3" s="7"/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4" t="s">
        <v>14</v>
      </c>
      <c r="K3" s="6"/>
      <c r="L3" s="14" t="s">
        <v>15</v>
      </c>
      <c r="M3" s="14" t="s">
        <v>16</v>
      </c>
      <c r="N3" s="14"/>
      <c r="O3" s="14"/>
      <c r="P3" s="3" t="s">
        <v>17</v>
      </c>
    </row>
    <row r="4" spans="1:22" ht="24.75" customHeight="1">
      <c r="A4" s="8"/>
      <c r="B4" s="8"/>
      <c r="C4" s="8"/>
      <c r="D4" s="8"/>
      <c r="E4" s="8"/>
      <c r="F4" s="8"/>
      <c r="G4" s="8"/>
      <c r="H4" s="8"/>
      <c r="I4" s="8"/>
      <c r="J4" s="14" t="s">
        <v>18</v>
      </c>
      <c r="K4" s="14" t="s">
        <v>19</v>
      </c>
      <c r="L4" s="14"/>
      <c r="M4" s="14" t="s">
        <v>20</v>
      </c>
      <c r="N4" s="14" t="s">
        <v>21</v>
      </c>
      <c r="O4" s="14" t="s">
        <v>22</v>
      </c>
      <c r="P4" s="8"/>
      <c r="R4" s="18"/>
      <c r="S4" s="18"/>
      <c r="T4" s="19"/>
      <c r="U4" s="19"/>
      <c r="V4" s="19"/>
    </row>
    <row r="5" spans="1:22" ht="24.75" customHeight="1">
      <c r="A5" s="9">
        <v>1</v>
      </c>
      <c r="B5" s="9" t="s">
        <v>23</v>
      </c>
      <c r="C5" s="9" t="s">
        <v>24</v>
      </c>
      <c r="D5" s="9" t="s">
        <v>25</v>
      </c>
      <c r="E5" s="9">
        <v>0</v>
      </c>
      <c r="F5" s="9">
        <v>0</v>
      </c>
      <c r="G5" s="9">
        <v>0</v>
      </c>
      <c r="H5" s="9">
        <v>0</v>
      </c>
      <c r="I5" s="9">
        <v>0</v>
      </c>
      <c r="J5" s="9">
        <v>0</v>
      </c>
      <c r="K5" s="9">
        <v>0</v>
      </c>
      <c r="L5" s="9">
        <v>90.5</v>
      </c>
      <c r="M5" s="9">
        <v>90</v>
      </c>
      <c r="N5" s="9">
        <v>90</v>
      </c>
      <c r="O5" s="9">
        <v>90</v>
      </c>
      <c r="P5" s="15">
        <f aca="true" t="shared" si="0" ref="P5:P12">L5*0.7+(M5+N5+O5)/3*0.3</f>
        <v>90.35</v>
      </c>
      <c r="R5" s="20"/>
      <c r="S5" s="21"/>
      <c r="T5" s="22"/>
      <c r="U5" s="19"/>
      <c r="V5" s="19"/>
    </row>
    <row r="6" spans="1:22" ht="24.75" customHeight="1">
      <c r="A6" s="9">
        <v>3</v>
      </c>
      <c r="B6" s="9" t="s">
        <v>26</v>
      </c>
      <c r="C6" s="9" t="s">
        <v>27</v>
      </c>
      <c r="D6" s="9" t="s">
        <v>25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90.5</v>
      </c>
      <c r="M6" s="9">
        <v>90</v>
      </c>
      <c r="N6" s="9">
        <v>91</v>
      </c>
      <c r="O6" s="9">
        <v>90</v>
      </c>
      <c r="P6" s="15">
        <f t="shared" si="0"/>
        <v>90.44999999999999</v>
      </c>
      <c r="R6" s="20"/>
      <c r="S6" s="23"/>
      <c r="T6" s="24"/>
      <c r="U6" s="19"/>
      <c r="V6" s="19"/>
    </row>
    <row r="7" spans="1:22" ht="24.75" customHeight="1">
      <c r="A7" s="9">
        <v>4</v>
      </c>
      <c r="B7" s="9" t="s">
        <v>28</v>
      </c>
      <c r="C7" s="9" t="s">
        <v>27</v>
      </c>
      <c r="D7" s="9" t="s">
        <v>25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90.5</v>
      </c>
      <c r="M7" s="9">
        <v>90</v>
      </c>
      <c r="N7" s="9">
        <v>90</v>
      </c>
      <c r="O7" s="9">
        <v>91</v>
      </c>
      <c r="P7" s="15">
        <f t="shared" si="0"/>
        <v>90.44999999999999</v>
      </c>
      <c r="R7" s="20"/>
      <c r="S7" s="23"/>
      <c r="T7" s="24"/>
      <c r="U7" s="19"/>
      <c r="V7" s="19"/>
    </row>
    <row r="8" spans="1:22" ht="24.75" customHeight="1">
      <c r="A8" s="9">
        <v>6</v>
      </c>
      <c r="B8" s="9" t="s">
        <v>29</v>
      </c>
      <c r="C8" s="9" t="s">
        <v>30</v>
      </c>
      <c r="D8" s="9" t="s">
        <v>31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90.5</v>
      </c>
      <c r="M8" s="9">
        <v>90.5</v>
      </c>
      <c r="N8" s="9">
        <v>92</v>
      </c>
      <c r="O8" s="9">
        <v>91</v>
      </c>
      <c r="P8" s="15">
        <f t="shared" si="0"/>
        <v>90.69999999999999</v>
      </c>
      <c r="R8" s="20"/>
      <c r="S8" s="23"/>
      <c r="T8" s="24"/>
      <c r="U8" s="19"/>
      <c r="V8" s="19"/>
    </row>
    <row r="9" spans="1:22" ht="24.75" customHeight="1">
      <c r="A9" s="9">
        <v>7</v>
      </c>
      <c r="B9" s="9" t="s">
        <v>32</v>
      </c>
      <c r="C9" s="9" t="s">
        <v>30</v>
      </c>
      <c r="D9" s="9" t="s">
        <v>31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90.5</v>
      </c>
      <c r="M9" s="9">
        <v>90.5</v>
      </c>
      <c r="N9" s="9">
        <v>92</v>
      </c>
      <c r="O9" s="9">
        <v>91</v>
      </c>
      <c r="P9" s="15">
        <f t="shared" si="0"/>
        <v>90.69999999999999</v>
      </c>
      <c r="R9" s="20"/>
      <c r="S9" s="23"/>
      <c r="T9" s="24"/>
      <c r="U9" s="19"/>
      <c r="V9" s="19"/>
    </row>
    <row r="10" spans="1:22" ht="24.75" customHeight="1">
      <c r="A10" s="9">
        <v>8</v>
      </c>
      <c r="B10" s="9" t="s">
        <v>33</v>
      </c>
      <c r="C10" s="9" t="s">
        <v>30</v>
      </c>
      <c r="D10" s="9" t="s">
        <v>31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91</v>
      </c>
      <c r="M10" s="9">
        <v>90.5</v>
      </c>
      <c r="N10" s="9">
        <v>90.5</v>
      </c>
      <c r="O10" s="9">
        <v>90.5</v>
      </c>
      <c r="P10" s="15">
        <f t="shared" si="0"/>
        <v>90.85</v>
      </c>
      <c r="R10" s="20"/>
      <c r="S10" s="23"/>
      <c r="T10" s="24"/>
      <c r="U10" s="19"/>
      <c r="V10" s="19"/>
    </row>
    <row r="11" spans="1:22" ht="24.75" customHeight="1">
      <c r="A11" s="9">
        <v>9</v>
      </c>
      <c r="B11" s="9" t="s">
        <v>34</v>
      </c>
      <c r="C11" s="9" t="s">
        <v>35</v>
      </c>
      <c r="D11" s="9" t="s">
        <v>36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92.5</v>
      </c>
      <c r="M11" s="16">
        <v>91</v>
      </c>
      <c r="N11" s="16">
        <v>91</v>
      </c>
      <c r="O11" s="16">
        <v>90</v>
      </c>
      <c r="P11" s="15">
        <f t="shared" si="0"/>
        <v>91.95</v>
      </c>
      <c r="R11" s="18"/>
      <c r="S11" s="23"/>
      <c r="T11" s="24"/>
      <c r="U11" s="19"/>
      <c r="V11" s="19"/>
    </row>
    <row r="12" spans="1:22" ht="24.75" customHeight="1">
      <c r="A12" s="9">
        <v>10</v>
      </c>
      <c r="B12" s="9" t="s">
        <v>37</v>
      </c>
      <c r="C12" s="9" t="s">
        <v>38</v>
      </c>
      <c r="D12" s="9" t="s">
        <v>36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90</v>
      </c>
      <c r="M12" s="16">
        <v>93</v>
      </c>
      <c r="N12" s="16">
        <v>91</v>
      </c>
      <c r="O12" s="16">
        <v>90</v>
      </c>
      <c r="P12" s="15">
        <f t="shared" si="0"/>
        <v>90.39999999999999</v>
      </c>
      <c r="R12" s="18"/>
      <c r="S12" s="23"/>
      <c r="T12" s="24"/>
      <c r="U12" s="19"/>
      <c r="V12" s="19"/>
    </row>
    <row r="13" spans="1:22" ht="27" customHeight="1">
      <c r="A13" s="10" t="s">
        <v>39</v>
      </c>
      <c r="B13" s="10"/>
      <c r="C13" s="11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  <c r="R13" s="19"/>
      <c r="S13" s="23"/>
      <c r="T13" s="24"/>
      <c r="U13" s="19"/>
      <c r="V13" s="19"/>
    </row>
    <row r="14" spans="1:22" ht="27" customHeight="1">
      <c r="A14" s="10"/>
      <c r="B14" s="10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R14" s="19"/>
      <c r="S14" s="23"/>
      <c r="T14" s="24"/>
      <c r="U14" s="19"/>
      <c r="V14" s="19"/>
    </row>
    <row r="15" spans="1:22" ht="27" customHeight="1">
      <c r="A15" s="10"/>
      <c r="B15" s="10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R15" s="19"/>
      <c r="S15" s="19"/>
      <c r="T15" s="19"/>
      <c r="U15" s="19"/>
      <c r="V15" s="19"/>
    </row>
    <row r="16" spans="1:22" ht="27" customHeight="1">
      <c r="A16" s="10"/>
      <c r="B16" s="10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R16" s="19"/>
      <c r="S16" s="19"/>
      <c r="T16" s="19"/>
      <c r="U16" s="19"/>
      <c r="V16" s="19"/>
    </row>
    <row r="17" spans="1:16" ht="27" customHeight="1">
      <c r="A17" s="10"/>
      <c r="B17" s="10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</row>
  </sheetData>
  <sheetProtection/>
  <mergeCells count="24">
    <mergeCell ref="A1:P1"/>
    <mergeCell ref="B2:D2"/>
    <mergeCell ref="E2:H2"/>
    <mergeCell ref="I2:K2"/>
    <mergeCell ref="L2:P2"/>
    <mergeCell ref="J3:K3"/>
    <mergeCell ref="M3:O3"/>
    <mergeCell ref="C13:P13"/>
    <mergeCell ref="C14:P14"/>
    <mergeCell ref="C15:P15"/>
    <mergeCell ref="C16:P16"/>
    <mergeCell ref="C17:P17"/>
    <mergeCell ref="A2:A4"/>
    <mergeCell ref="B3:B4"/>
    <mergeCell ref="C3:C4"/>
    <mergeCell ref="D3:D4"/>
    <mergeCell ref="E3:E4"/>
    <mergeCell ref="F3:F4"/>
    <mergeCell ref="G3:G4"/>
    <mergeCell ref="H3:H4"/>
    <mergeCell ref="I3:I4"/>
    <mergeCell ref="L3:L4"/>
    <mergeCell ref="P3:P4"/>
    <mergeCell ref="A13:B17"/>
  </mergeCells>
  <printOptions/>
  <pageMargins left="0.35" right="0.2" top="0.35" bottom="0.56" header="0.31" footer="0.16"/>
  <pageSetup horizontalDpi="600" verticalDpi="600" orientation="landscape" paperSize="9"/>
  <headerFooter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2060"/>
  </sheetPr>
  <dimension ref="A1:V17"/>
  <sheetViews>
    <sheetView zoomScale="90" zoomScaleNormal="90" workbookViewId="0" topLeftCell="A1">
      <selection activeCell="A1" sqref="A1:P1"/>
    </sheetView>
  </sheetViews>
  <sheetFormatPr defaultColWidth="9.00390625" defaultRowHeight="30" customHeight="1"/>
  <cols>
    <col min="1" max="1" width="6.00390625" style="1" customWidth="1"/>
    <col min="2" max="2" width="9.57421875" style="1" customWidth="1"/>
    <col min="3" max="3" width="11.00390625" style="1" customWidth="1"/>
    <col min="4" max="4" width="10.421875" style="1" customWidth="1"/>
    <col min="5" max="9" width="9.421875" style="1" customWidth="1"/>
    <col min="10" max="11" width="9.57421875" style="1" customWidth="1"/>
    <col min="12" max="12" width="9.00390625" style="1" customWidth="1"/>
    <col min="13" max="14" width="6.8515625" style="1" customWidth="1"/>
    <col min="15" max="15" width="6.57421875" style="1" customWidth="1"/>
    <col min="16" max="16" width="10.421875" style="1" customWidth="1"/>
    <col min="17" max="16384" width="9.00390625" style="1" customWidth="1"/>
  </cols>
  <sheetData>
    <row r="1" spans="1:16" ht="30" customHeight="1">
      <c r="A1" s="2" t="s">
        <v>45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24.75" customHeight="1">
      <c r="A2" s="3" t="s">
        <v>1</v>
      </c>
      <c r="B2" s="4" t="s">
        <v>2</v>
      </c>
      <c r="C2" s="5"/>
      <c r="D2" s="6"/>
      <c r="E2" s="4" t="s">
        <v>3</v>
      </c>
      <c r="F2" s="5"/>
      <c r="G2" s="5"/>
      <c r="H2" s="6"/>
      <c r="I2" s="4" t="s">
        <v>4</v>
      </c>
      <c r="J2" s="5"/>
      <c r="K2" s="6"/>
      <c r="L2" s="4" t="s">
        <v>5</v>
      </c>
      <c r="M2" s="5"/>
      <c r="N2" s="5"/>
      <c r="O2" s="5"/>
      <c r="P2" s="6"/>
    </row>
    <row r="3" spans="1:16" ht="24.75" customHeight="1">
      <c r="A3" s="7"/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4" t="s">
        <v>14</v>
      </c>
      <c r="K3" s="6"/>
      <c r="L3" s="14" t="s">
        <v>15</v>
      </c>
      <c r="M3" s="14" t="s">
        <v>16</v>
      </c>
      <c r="N3" s="14"/>
      <c r="O3" s="14"/>
      <c r="P3" s="3" t="s">
        <v>17</v>
      </c>
    </row>
    <row r="4" spans="1:22" ht="24.75" customHeight="1">
      <c r="A4" s="8"/>
      <c r="B4" s="8"/>
      <c r="C4" s="8"/>
      <c r="D4" s="8"/>
      <c r="E4" s="8"/>
      <c r="F4" s="8"/>
      <c r="G4" s="8"/>
      <c r="H4" s="8"/>
      <c r="I4" s="8"/>
      <c r="J4" s="14" t="s">
        <v>18</v>
      </c>
      <c r="K4" s="14" t="s">
        <v>19</v>
      </c>
      <c r="L4" s="14"/>
      <c r="M4" s="14" t="s">
        <v>20</v>
      </c>
      <c r="N4" s="14" t="s">
        <v>21</v>
      </c>
      <c r="O4" s="14" t="s">
        <v>22</v>
      </c>
      <c r="P4" s="8"/>
      <c r="R4" s="18"/>
      <c r="S4" s="18"/>
      <c r="T4" s="19"/>
      <c r="U4" s="19"/>
      <c r="V4" s="19"/>
    </row>
    <row r="5" spans="1:22" ht="24.75" customHeight="1">
      <c r="A5" s="9">
        <v>1</v>
      </c>
      <c r="B5" s="9" t="s">
        <v>23</v>
      </c>
      <c r="C5" s="9" t="s">
        <v>24</v>
      </c>
      <c r="D5" s="9" t="s">
        <v>25</v>
      </c>
      <c r="E5" s="9">
        <v>0</v>
      </c>
      <c r="F5" s="9">
        <v>0</v>
      </c>
      <c r="G5" s="9">
        <v>0</v>
      </c>
      <c r="H5" s="9">
        <v>0</v>
      </c>
      <c r="I5" s="9">
        <v>0</v>
      </c>
      <c r="J5" s="9">
        <v>0</v>
      </c>
      <c r="K5" s="9">
        <v>0</v>
      </c>
      <c r="L5" s="9">
        <v>87.35</v>
      </c>
      <c r="M5" s="9"/>
      <c r="N5" s="9">
        <v>87.35</v>
      </c>
      <c r="O5" s="9">
        <v>91</v>
      </c>
      <c r="P5" s="15">
        <f aca="true" t="shared" si="0" ref="P5:P12">L5*0.7+(N5+O5)/2*0.3</f>
        <v>87.89749999999998</v>
      </c>
      <c r="R5" s="20"/>
      <c r="S5" s="21"/>
      <c r="T5" s="22"/>
      <c r="U5" s="19"/>
      <c r="V5" s="19"/>
    </row>
    <row r="6" spans="1:22" ht="24.75" customHeight="1">
      <c r="A6" s="9">
        <v>3</v>
      </c>
      <c r="B6" s="9" t="s">
        <v>26</v>
      </c>
      <c r="C6" s="9" t="s">
        <v>27</v>
      </c>
      <c r="D6" s="9" t="s">
        <v>25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85.76</v>
      </c>
      <c r="M6" s="9"/>
      <c r="N6" s="9">
        <v>85.76</v>
      </c>
      <c r="O6" s="9">
        <v>91</v>
      </c>
      <c r="P6" s="15">
        <f t="shared" si="0"/>
        <v>86.54599999999999</v>
      </c>
      <c r="R6" s="20"/>
      <c r="S6" s="23"/>
      <c r="T6" s="24"/>
      <c r="U6" s="19"/>
      <c r="V6" s="19"/>
    </row>
    <row r="7" spans="1:22" ht="24.75" customHeight="1">
      <c r="A7" s="9">
        <v>4</v>
      </c>
      <c r="B7" s="9" t="s">
        <v>28</v>
      </c>
      <c r="C7" s="9" t="s">
        <v>27</v>
      </c>
      <c r="D7" s="9" t="s">
        <v>25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85.76</v>
      </c>
      <c r="M7" s="9"/>
      <c r="N7" s="9">
        <v>85.76</v>
      </c>
      <c r="O7" s="9">
        <v>91</v>
      </c>
      <c r="P7" s="15">
        <f t="shared" si="0"/>
        <v>86.54599999999999</v>
      </c>
      <c r="R7" s="20"/>
      <c r="S7" s="23"/>
      <c r="T7" s="24"/>
      <c r="U7" s="19"/>
      <c r="V7" s="19"/>
    </row>
    <row r="8" spans="1:22" ht="24.75" customHeight="1">
      <c r="A8" s="9">
        <v>6</v>
      </c>
      <c r="B8" s="9" t="s">
        <v>29</v>
      </c>
      <c r="C8" s="9" t="s">
        <v>30</v>
      </c>
      <c r="D8" s="9" t="s">
        <v>31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87.9</v>
      </c>
      <c r="M8" s="9"/>
      <c r="N8" s="9">
        <v>87.9</v>
      </c>
      <c r="O8" s="9">
        <v>87.5</v>
      </c>
      <c r="P8" s="15">
        <f t="shared" si="0"/>
        <v>87.84</v>
      </c>
      <c r="R8" s="20"/>
      <c r="S8" s="23"/>
      <c r="T8" s="24"/>
      <c r="U8" s="19"/>
      <c r="V8" s="19"/>
    </row>
    <row r="9" spans="1:22" ht="24.75" customHeight="1">
      <c r="A9" s="9">
        <v>7</v>
      </c>
      <c r="B9" s="9" t="s">
        <v>32</v>
      </c>
      <c r="C9" s="9" t="s">
        <v>30</v>
      </c>
      <c r="D9" s="9" t="s">
        <v>31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87.9</v>
      </c>
      <c r="M9" s="9"/>
      <c r="N9" s="9">
        <v>87.9</v>
      </c>
      <c r="O9" s="9">
        <v>87.5</v>
      </c>
      <c r="P9" s="15">
        <f t="shared" si="0"/>
        <v>87.84</v>
      </c>
      <c r="R9" s="20"/>
      <c r="S9" s="23"/>
      <c r="T9" s="24"/>
      <c r="U9" s="19"/>
      <c r="V9" s="19"/>
    </row>
    <row r="10" spans="1:22" ht="24.75" customHeight="1">
      <c r="A10" s="9">
        <v>8</v>
      </c>
      <c r="B10" s="9" t="s">
        <v>33</v>
      </c>
      <c r="C10" s="9" t="s">
        <v>30</v>
      </c>
      <c r="D10" s="9" t="s">
        <v>31</v>
      </c>
      <c r="E10" s="9">
        <v>0</v>
      </c>
      <c r="F10" s="9">
        <v>0</v>
      </c>
      <c r="G10" s="9">
        <v>0</v>
      </c>
      <c r="H10" s="9">
        <v>0</v>
      </c>
      <c r="I10" s="9">
        <v>3</v>
      </c>
      <c r="J10" s="9">
        <v>0</v>
      </c>
      <c r="K10" s="9">
        <v>0</v>
      </c>
      <c r="L10" s="9">
        <v>86.23</v>
      </c>
      <c r="M10" s="9"/>
      <c r="N10" s="9">
        <v>86.23</v>
      </c>
      <c r="O10" s="9">
        <v>85.9</v>
      </c>
      <c r="P10" s="15">
        <f t="shared" si="0"/>
        <v>86.1805</v>
      </c>
      <c r="R10" s="20"/>
      <c r="S10" s="23"/>
      <c r="T10" s="24"/>
      <c r="U10" s="19"/>
      <c r="V10" s="19"/>
    </row>
    <row r="11" spans="1:22" ht="24.75" customHeight="1">
      <c r="A11" s="9">
        <v>9</v>
      </c>
      <c r="B11" s="9" t="s">
        <v>34</v>
      </c>
      <c r="C11" s="9" t="s">
        <v>35</v>
      </c>
      <c r="D11" s="9" t="s">
        <v>36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81</v>
      </c>
      <c r="M11" s="9"/>
      <c r="N11" s="9">
        <v>81</v>
      </c>
      <c r="O11" s="16">
        <v>87</v>
      </c>
      <c r="P11" s="15">
        <f t="shared" si="0"/>
        <v>81.89999999999999</v>
      </c>
      <c r="R11" s="18"/>
      <c r="S11" s="23"/>
      <c r="T11" s="24"/>
      <c r="U11" s="19"/>
      <c r="V11" s="19"/>
    </row>
    <row r="12" spans="1:22" ht="24.75" customHeight="1">
      <c r="A12" s="9">
        <v>10</v>
      </c>
      <c r="B12" s="9" t="s">
        <v>37</v>
      </c>
      <c r="C12" s="9" t="s">
        <v>38</v>
      </c>
      <c r="D12" s="9" t="s">
        <v>36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79.25</v>
      </c>
      <c r="M12" s="9"/>
      <c r="N12" s="9">
        <v>79.25</v>
      </c>
      <c r="O12" s="16">
        <v>91</v>
      </c>
      <c r="P12" s="15">
        <f t="shared" si="0"/>
        <v>81.01249999999999</v>
      </c>
      <c r="R12" s="18"/>
      <c r="S12" s="23"/>
      <c r="T12" s="24"/>
      <c r="U12" s="19"/>
      <c r="V12" s="19"/>
    </row>
    <row r="13" spans="1:22" ht="27" customHeight="1">
      <c r="A13" s="10" t="s">
        <v>39</v>
      </c>
      <c r="B13" s="10"/>
      <c r="C13" s="11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  <c r="R13" s="19"/>
      <c r="S13" s="23"/>
      <c r="T13" s="24"/>
      <c r="U13" s="19"/>
      <c r="V13" s="19"/>
    </row>
    <row r="14" spans="1:22" ht="27" customHeight="1">
      <c r="A14" s="10"/>
      <c r="B14" s="10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R14" s="19"/>
      <c r="S14" s="23"/>
      <c r="T14" s="24"/>
      <c r="U14" s="19"/>
      <c r="V14" s="19"/>
    </row>
    <row r="15" spans="1:22" ht="27" customHeight="1">
      <c r="A15" s="10"/>
      <c r="B15" s="10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R15" s="19"/>
      <c r="S15" s="19"/>
      <c r="T15" s="19"/>
      <c r="U15" s="19"/>
      <c r="V15" s="19"/>
    </row>
    <row r="16" spans="1:22" ht="27" customHeight="1">
      <c r="A16" s="10"/>
      <c r="B16" s="10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R16" s="19"/>
      <c r="S16" s="19"/>
      <c r="T16" s="19"/>
      <c r="U16" s="19"/>
      <c r="V16" s="19"/>
    </row>
    <row r="17" spans="1:16" ht="27" customHeight="1">
      <c r="A17" s="10"/>
      <c r="B17" s="10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</row>
  </sheetData>
  <sheetProtection/>
  <mergeCells count="24">
    <mergeCell ref="A1:P1"/>
    <mergeCell ref="B2:D2"/>
    <mergeCell ref="E2:H2"/>
    <mergeCell ref="I2:K2"/>
    <mergeCell ref="L2:P2"/>
    <mergeCell ref="J3:K3"/>
    <mergeCell ref="M3:O3"/>
    <mergeCell ref="C13:P13"/>
    <mergeCell ref="C14:P14"/>
    <mergeCell ref="C15:P15"/>
    <mergeCell ref="C16:P16"/>
    <mergeCell ref="C17:P17"/>
    <mergeCell ref="A2:A4"/>
    <mergeCell ref="B3:B4"/>
    <mergeCell ref="C3:C4"/>
    <mergeCell ref="D3:D4"/>
    <mergeCell ref="E3:E4"/>
    <mergeCell ref="F3:F4"/>
    <mergeCell ref="G3:G4"/>
    <mergeCell ref="H3:H4"/>
    <mergeCell ref="I3:I4"/>
    <mergeCell ref="L3:L4"/>
    <mergeCell ref="P3:P4"/>
    <mergeCell ref="A13:B17"/>
  </mergeCells>
  <printOptions/>
  <pageMargins left="0.35" right="0.2" top="0.35" bottom="0.56" header="0.31" footer="0.16"/>
  <pageSetup horizontalDpi="600" verticalDpi="600" orientation="landscape" paperSize="9"/>
  <headerFooter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2060"/>
  </sheetPr>
  <dimension ref="A1:V17"/>
  <sheetViews>
    <sheetView zoomScale="90" zoomScaleNormal="90" workbookViewId="0" topLeftCell="A1">
      <selection activeCell="C14" sqref="C14:P14"/>
    </sheetView>
  </sheetViews>
  <sheetFormatPr defaultColWidth="9.00390625" defaultRowHeight="30" customHeight="1"/>
  <cols>
    <col min="1" max="1" width="6.00390625" style="1" customWidth="1"/>
    <col min="2" max="2" width="9.57421875" style="1" customWidth="1"/>
    <col min="3" max="3" width="11.00390625" style="1" customWidth="1"/>
    <col min="4" max="4" width="10.421875" style="1" customWidth="1"/>
    <col min="5" max="9" width="9.421875" style="1" customWidth="1"/>
    <col min="10" max="11" width="9.57421875" style="1" customWidth="1"/>
    <col min="12" max="12" width="9.00390625" style="1" customWidth="1"/>
    <col min="13" max="14" width="6.8515625" style="1" customWidth="1"/>
    <col min="15" max="15" width="6.57421875" style="1" customWidth="1"/>
    <col min="16" max="16" width="10.421875" style="1" customWidth="1"/>
    <col min="17" max="16384" width="9.00390625" style="1" customWidth="1"/>
  </cols>
  <sheetData>
    <row r="1" spans="1:16" ht="30" customHeight="1">
      <c r="A1" s="2" t="s">
        <v>46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24.75" customHeight="1">
      <c r="A2" s="3" t="s">
        <v>1</v>
      </c>
      <c r="B2" s="4" t="s">
        <v>2</v>
      </c>
      <c r="C2" s="5"/>
      <c r="D2" s="6"/>
      <c r="E2" s="4" t="s">
        <v>3</v>
      </c>
      <c r="F2" s="5"/>
      <c r="G2" s="5"/>
      <c r="H2" s="6"/>
      <c r="I2" s="4" t="s">
        <v>4</v>
      </c>
      <c r="J2" s="5"/>
      <c r="K2" s="6"/>
      <c r="L2" s="4" t="s">
        <v>5</v>
      </c>
      <c r="M2" s="5"/>
      <c r="N2" s="5"/>
      <c r="O2" s="5"/>
      <c r="P2" s="6"/>
    </row>
    <row r="3" spans="1:16" ht="24.75" customHeight="1">
      <c r="A3" s="7"/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4" t="s">
        <v>14</v>
      </c>
      <c r="K3" s="6"/>
      <c r="L3" s="14" t="s">
        <v>15</v>
      </c>
      <c r="M3" s="14" t="s">
        <v>16</v>
      </c>
      <c r="N3" s="14"/>
      <c r="O3" s="14"/>
      <c r="P3" s="3" t="s">
        <v>17</v>
      </c>
    </row>
    <row r="4" spans="1:22" ht="24.75" customHeight="1">
      <c r="A4" s="8"/>
      <c r="B4" s="8"/>
      <c r="C4" s="8"/>
      <c r="D4" s="8"/>
      <c r="E4" s="8"/>
      <c r="F4" s="8"/>
      <c r="G4" s="8"/>
      <c r="H4" s="8"/>
      <c r="I4" s="8"/>
      <c r="J4" s="14" t="s">
        <v>18</v>
      </c>
      <c r="K4" s="14" t="s">
        <v>19</v>
      </c>
      <c r="L4" s="14"/>
      <c r="M4" s="14" t="s">
        <v>20</v>
      </c>
      <c r="N4" s="14" t="s">
        <v>21</v>
      </c>
      <c r="O4" s="14" t="s">
        <v>22</v>
      </c>
      <c r="P4" s="8"/>
      <c r="R4" s="18"/>
      <c r="S4" s="18"/>
      <c r="T4" s="19"/>
      <c r="U4" s="19"/>
      <c r="V4" s="19"/>
    </row>
    <row r="5" spans="1:22" ht="24.75" customHeight="1">
      <c r="A5" s="9">
        <v>1</v>
      </c>
      <c r="B5" s="9" t="s">
        <v>23</v>
      </c>
      <c r="C5" s="9" t="s">
        <v>24</v>
      </c>
      <c r="D5" s="9" t="s">
        <v>25</v>
      </c>
      <c r="E5" s="9">
        <v>0</v>
      </c>
      <c r="F5" s="9">
        <v>0</v>
      </c>
      <c r="G5" s="9">
        <v>0</v>
      </c>
      <c r="H5" s="9">
        <v>0</v>
      </c>
      <c r="I5" s="9">
        <v>0</v>
      </c>
      <c r="J5" s="9">
        <v>0</v>
      </c>
      <c r="K5" s="9">
        <v>0</v>
      </c>
      <c r="L5" s="9">
        <v>91</v>
      </c>
      <c r="M5" s="9">
        <v>91.5</v>
      </c>
      <c r="N5" s="9">
        <v>90.5</v>
      </c>
      <c r="O5" s="9">
        <v>92</v>
      </c>
      <c r="P5" s="15">
        <f aca="true" t="shared" si="0" ref="P5:P12">L5*0.7+(M5+N5+O5)/3*0.3</f>
        <v>91.1</v>
      </c>
      <c r="R5" s="20"/>
      <c r="S5" s="21"/>
      <c r="T5" s="22"/>
      <c r="U5" s="19"/>
      <c r="V5" s="19"/>
    </row>
    <row r="6" spans="1:22" ht="24.75" customHeight="1">
      <c r="A6" s="9">
        <v>3</v>
      </c>
      <c r="B6" s="9" t="s">
        <v>26</v>
      </c>
      <c r="C6" s="9" t="s">
        <v>27</v>
      </c>
      <c r="D6" s="9" t="s">
        <v>25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90.22</v>
      </c>
      <c r="M6" s="9">
        <v>92</v>
      </c>
      <c r="N6" s="9">
        <v>92.2</v>
      </c>
      <c r="O6" s="9">
        <v>91</v>
      </c>
      <c r="P6" s="15">
        <f t="shared" si="0"/>
        <v>90.67399999999999</v>
      </c>
      <c r="R6" s="20"/>
      <c r="S6" s="23"/>
      <c r="T6" s="24"/>
      <c r="U6" s="19"/>
      <c r="V6" s="19"/>
    </row>
    <row r="7" spans="1:22" ht="24.75" customHeight="1">
      <c r="A7" s="9">
        <v>4</v>
      </c>
      <c r="B7" s="9" t="s">
        <v>28</v>
      </c>
      <c r="C7" s="9" t="s">
        <v>27</v>
      </c>
      <c r="D7" s="9" t="s">
        <v>25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90.22</v>
      </c>
      <c r="M7" s="9">
        <v>92</v>
      </c>
      <c r="N7" s="9">
        <v>91.1</v>
      </c>
      <c r="O7" s="9">
        <v>91</v>
      </c>
      <c r="P7" s="15">
        <f t="shared" si="0"/>
        <v>90.564</v>
      </c>
      <c r="R7" s="20"/>
      <c r="S7" s="23"/>
      <c r="T7" s="24"/>
      <c r="U7" s="19"/>
      <c r="V7" s="19"/>
    </row>
    <row r="8" spans="1:22" ht="24.75" customHeight="1">
      <c r="A8" s="9">
        <v>6</v>
      </c>
      <c r="B8" s="9" t="s">
        <v>29</v>
      </c>
      <c r="C8" s="9" t="s">
        <v>30</v>
      </c>
      <c r="D8" s="9" t="s">
        <v>31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90</v>
      </c>
      <c r="M8" s="9">
        <v>94.41</v>
      </c>
      <c r="N8" s="9">
        <v>92</v>
      </c>
      <c r="O8" s="9">
        <v>91.7</v>
      </c>
      <c r="P8" s="15">
        <f t="shared" si="0"/>
        <v>90.81099999999999</v>
      </c>
      <c r="R8" s="20"/>
      <c r="S8" s="23"/>
      <c r="T8" s="24"/>
      <c r="U8" s="19"/>
      <c r="V8" s="19"/>
    </row>
    <row r="9" spans="1:22" ht="24.75" customHeight="1">
      <c r="A9" s="9">
        <v>7</v>
      </c>
      <c r="B9" s="9" t="s">
        <v>32</v>
      </c>
      <c r="C9" s="9" t="s">
        <v>30</v>
      </c>
      <c r="D9" s="9" t="s">
        <v>31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90</v>
      </c>
      <c r="M9" s="9">
        <v>94.41</v>
      </c>
      <c r="N9" s="9">
        <v>92</v>
      </c>
      <c r="O9" s="9">
        <v>91.7</v>
      </c>
      <c r="P9" s="15">
        <f t="shared" si="0"/>
        <v>90.81099999999999</v>
      </c>
      <c r="R9" s="20"/>
      <c r="S9" s="23"/>
      <c r="T9" s="24"/>
      <c r="U9" s="19"/>
      <c r="V9" s="19"/>
    </row>
    <row r="10" spans="1:22" ht="24.75" customHeight="1">
      <c r="A10" s="9">
        <v>8</v>
      </c>
      <c r="B10" s="9" t="s">
        <v>33</v>
      </c>
      <c r="C10" s="9" t="s">
        <v>30</v>
      </c>
      <c r="D10" s="9" t="s">
        <v>31</v>
      </c>
      <c r="E10" s="9">
        <v>0</v>
      </c>
      <c r="F10" s="9">
        <v>0</v>
      </c>
      <c r="G10" s="9">
        <v>0</v>
      </c>
      <c r="H10" s="9">
        <v>0</v>
      </c>
      <c r="I10" s="9">
        <v>1</v>
      </c>
      <c r="J10" s="9">
        <v>0</v>
      </c>
      <c r="K10" s="9">
        <v>0</v>
      </c>
      <c r="L10" s="9">
        <v>90.5</v>
      </c>
      <c r="M10" s="9">
        <v>94.7</v>
      </c>
      <c r="N10" s="9">
        <v>93.5</v>
      </c>
      <c r="O10" s="9">
        <v>90.5</v>
      </c>
      <c r="P10" s="15">
        <f t="shared" si="0"/>
        <v>91.22</v>
      </c>
      <c r="R10" s="20"/>
      <c r="S10" s="23"/>
      <c r="T10" s="24"/>
      <c r="U10" s="19"/>
      <c r="V10" s="19"/>
    </row>
    <row r="11" spans="1:22" ht="24.75" customHeight="1">
      <c r="A11" s="9">
        <v>9</v>
      </c>
      <c r="B11" s="9" t="s">
        <v>34</v>
      </c>
      <c r="C11" s="9" t="s">
        <v>35</v>
      </c>
      <c r="D11" s="9" t="s">
        <v>36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90</v>
      </c>
      <c r="M11" s="9">
        <v>92</v>
      </c>
      <c r="N11" s="9">
        <v>90</v>
      </c>
      <c r="O11" s="16">
        <v>91</v>
      </c>
      <c r="P11" s="15">
        <f t="shared" si="0"/>
        <v>90.3</v>
      </c>
      <c r="R11" s="18"/>
      <c r="S11" s="23"/>
      <c r="T11" s="24"/>
      <c r="U11" s="19"/>
      <c r="V11" s="19"/>
    </row>
    <row r="12" spans="1:22" ht="24.75" customHeight="1">
      <c r="A12" s="9">
        <v>10</v>
      </c>
      <c r="B12" s="9" t="s">
        <v>37</v>
      </c>
      <c r="C12" s="9" t="s">
        <v>38</v>
      </c>
      <c r="D12" s="9" t="s">
        <v>36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91</v>
      </c>
      <c r="M12" s="9">
        <v>92</v>
      </c>
      <c r="N12" s="9">
        <v>92</v>
      </c>
      <c r="O12" s="16">
        <v>92</v>
      </c>
      <c r="P12" s="15">
        <f t="shared" si="0"/>
        <v>91.3</v>
      </c>
      <c r="R12" s="18"/>
      <c r="S12" s="23"/>
      <c r="T12" s="24"/>
      <c r="U12" s="19"/>
      <c r="V12" s="19"/>
    </row>
    <row r="13" spans="1:22" ht="27" customHeight="1">
      <c r="A13" s="10" t="s">
        <v>39</v>
      </c>
      <c r="B13" s="10"/>
      <c r="C13" s="11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  <c r="R13" s="19"/>
      <c r="S13" s="23"/>
      <c r="T13" s="24"/>
      <c r="U13" s="19"/>
      <c r="V13" s="19"/>
    </row>
    <row r="14" spans="1:22" ht="27" customHeight="1">
      <c r="A14" s="10"/>
      <c r="B14" s="10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R14" s="19"/>
      <c r="S14" s="23"/>
      <c r="T14" s="24"/>
      <c r="U14" s="19"/>
      <c r="V14" s="19"/>
    </row>
    <row r="15" spans="1:22" ht="27" customHeight="1">
      <c r="A15" s="10"/>
      <c r="B15" s="10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R15" s="19"/>
      <c r="S15" s="19"/>
      <c r="T15" s="19"/>
      <c r="U15" s="19"/>
      <c r="V15" s="19"/>
    </row>
    <row r="16" spans="1:22" ht="27" customHeight="1">
      <c r="A16" s="10"/>
      <c r="B16" s="10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R16" s="19"/>
      <c r="S16" s="19"/>
      <c r="T16" s="19"/>
      <c r="U16" s="19"/>
      <c r="V16" s="19"/>
    </row>
    <row r="17" spans="1:16" ht="27" customHeight="1">
      <c r="A17" s="10"/>
      <c r="B17" s="10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</row>
  </sheetData>
  <sheetProtection/>
  <mergeCells count="24">
    <mergeCell ref="A1:P1"/>
    <mergeCell ref="B2:D2"/>
    <mergeCell ref="E2:H2"/>
    <mergeCell ref="I2:K2"/>
    <mergeCell ref="L2:P2"/>
    <mergeCell ref="J3:K3"/>
    <mergeCell ref="M3:O3"/>
    <mergeCell ref="C13:P13"/>
    <mergeCell ref="C14:P14"/>
    <mergeCell ref="C15:P15"/>
    <mergeCell ref="C16:P16"/>
    <mergeCell ref="C17:P17"/>
    <mergeCell ref="A2:A4"/>
    <mergeCell ref="B3:B4"/>
    <mergeCell ref="C3:C4"/>
    <mergeCell ref="D3:D4"/>
    <mergeCell ref="E3:E4"/>
    <mergeCell ref="F3:F4"/>
    <mergeCell ref="G3:G4"/>
    <mergeCell ref="H3:H4"/>
    <mergeCell ref="I3:I4"/>
    <mergeCell ref="L3:L4"/>
    <mergeCell ref="P3:P4"/>
    <mergeCell ref="A13:B17"/>
  </mergeCells>
  <printOptions/>
  <pageMargins left="0.35" right="0.2" top="0.35" bottom="0.56" header="0.31" footer="0.16"/>
  <pageSetup horizontalDpi="600" verticalDpi="600" orientation="landscape" paperSize="9"/>
  <headerFooter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2060"/>
  </sheetPr>
  <dimension ref="A1:V17"/>
  <sheetViews>
    <sheetView zoomScale="90" zoomScaleNormal="90" workbookViewId="0" topLeftCell="A1">
      <selection activeCell="C13" sqref="C13:P13"/>
    </sheetView>
  </sheetViews>
  <sheetFormatPr defaultColWidth="9.00390625" defaultRowHeight="30" customHeight="1"/>
  <cols>
    <col min="1" max="1" width="6.00390625" style="1" customWidth="1"/>
    <col min="2" max="2" width="9.57421875" style="1" customWidth="1"/>
    <col min="3" max="3" width="11.00390625" style="1" customWidth="1"/>
    <col min="4" max="4" width="10.421875" style="1" customWidth="1"/>
    <col min="5" max="9" width="9.421875" style="1" customWidth="1"/>
    <col min="10" max="11" width="9.57421875" style="1" customWidth="1"/>
    <col min="12" max="12" width="9.00390625" style="1" customWidth="1"/>
    <col min="13" max="14" width="6.8515625" style="1" customWidth="1"/>
    <col min="15" max="15" width="6.57421875" style="1" customWidth="1"/>
    <col min="16" max="16" width="10.421875" style="1" customWidth="1"/>
    <col min="17" max="16384" width="9.00390625" style="1" customWidth="1"/>
  </cols>
  <sheetData>
    <row r="1" spans="1:16" ht="30" customHeight="1">
      <c r="A1" s="2" t="s">
        <v>47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24.75" customHeight="1">
      <c r="A2" s="3" t="s">
        <v>1</v>
      </c>
      <c r="B2" s="4" t="s">
        <v>2</v>
      </c>
      <c r="C2" s="5"/>
      <c r="D2" s="6"/>
      <c r="E2" s="4" t="s">
        <v>3</v>
      </c>
      <c r="F2" s="5"/>
      <c r="G2" s="5"/>
      <c r="H2" s="6"/>
      <c r="I2" s="4" t="s">
        <v>4</v>
      </c>
      <c r="J2" s="5"/>
      <c r="K2" s="6"/>
      <c r="L2" s="4" t="s">
        <v>5</v>
      </c>
      <c r="M2" s="5"/>
      <c r="N2" s="5"/>
      <c r="O2" s="5"/>
      <c r="P2" s="6"/>
    </row>
    <row r="3" spans="1:16" ht="24.75" customHeight="1">
      <c r="A3" s="7"/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4" t="s">
        <v>14</v>
      </c>
      <c r="K3" s="6"/>
      <c r="L3" s="14" t="s">
        <v>15</v>
      </c>
      <c r="M3" s="14" t="s">
        <v>16</v>
      </c>
      <c r="N3" s="14"/>
      <c r="O3" s="14"/>
      <c r="P3" s="3" t="s">
        <v>17</v>
      </c>
    </row>
    <row r="4" spans="1:22" ht="24.75" customHeight="1">
      <c r="A4" s="8"/>
      <c r="B4" s="8"/>
      <c r="C4" s="8"/>
      <c r="D4" s="8"/>
      <c r="E4" s="8"/>
      <c r="F4" s="8"/>
      <c r="G4" s="8"/>
      <c r="H4" s="8"/>
      <c r="I4" s="8"/>
      <c r="J4" s="14" t="s">
        <v>18</v>
      </c>
      <c r="K4" s="14" t="s">
        <v>19</v>
      </c>
      <c r="L4" s="14"/>
      <c r="M4" s="14" t="s">
        <v>20</v>
      </c>
      <c r="N4" s="14" t="s">
        <v>21</v>
      </c>
      <c r="O4" s="14" t="s">
        <v>22</v>
      </c>
      <c r="P4" s="8"/>
      <c r="R4" s="18"/>
      <c r="S4" s="18"/>
      <c r="T4" s="19"/>
      <c r="U4" s="19"/>
      <c r="V4" s="19"/>
    </row>
    <row r="5" spans="1:22" ht="24.75" customHeight="1">
      <c r="A5" s="9">
        <v>1</v>
      </c>
      <c r="B5" s="9" t="s">
        <v>23</v>
      </c>
      <c r="C5" s="9" t="s">
        <v>24</v>
      </c>
      <c r="D5" s="9" t="s">
        <v>25</v>
      </c>
      <c r="E5" s="9">
        <v>0</v>
      </c>
      <c r="F5" s="9">
        <v>0</v>
      </c>
      <c r="G5" s="9">
        <v>0</v>
      </c>
      <c r="H5" s="9">
        <v>0</v>
      </c>
      <c r="I5" s="9">
        <v>0</v>
      </c>
      <c r="J5" s="9">
        <v>0</v>
      </c>
      <c r="K5" s="9">
        <v>0</v>
      </c>
      <c r="L5" s="9">
        <v>91.5</v>
      </c>
      <c r="M5" s="9">
        <v>92</v>
      </c>
      <c r="N5" s="9">
        <v>91</v>
      </c>
      <c r="O5" s="9">
        <v>91</v>
      </c>
      <c r="P5" s="15">
        <f aca="true" t="shared" si="0" ref="P5:P8">L5*0.7+(M5+N5+O5)/3*0.3</f>
        <v>91.44999999999999</v>
      </c>
      <c r="R5" s="20"/>
      <c r="S5" s="21"/>
      <c r="T5" s="22"/>
      <c r="U5" s="19"/>
      <c r="V5" s="19"/>
    </row>
    <row r="6" spans="1:22" ht="24.75" customHeight="1">
      <c r="A6" s="9">
        <v>3</v>
      </c>
      <c r="B6" s="9" t="s">
        <v>26</v>
      </c>
      <c r="C6" s="9" t="s">
        <v>27</v>
      </c>
      <c r="D6" s="9" t="s">
        <v>25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91.67</v>
      </c>
      <c r="M6" s="9">
        <v>91</v>
      </c>
      <c r="N6" s="9">
        <v>87</v>
      </c>
      <c r="O6" s="9">
        <v>90</v>
      </c>
      <c r="P6" s="15">
        <f t="shared" si="0"/>
        <v>90.969</v>
      </c>
      <c r="R6" s="20"/>
      <c r="S6" s="23"/>
      <c r="T6" s="24"/>
      <c r="U6" s="19"/>
      <c r="V6" s="19"/>
    </row>
    <row r="7" spans="1:22" ht="24.75" customHeight="1">
      <c r="A7" s="9">
        <v>4</v>
      </c>
      <c r="B7" s="9" t="s">
        <v>28</v>
      </c>
      <c r="C7" s="9" t="s">
        <v>27</v>
      </c>
      <c r="D7" s="9" t="s">
        <v>25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91.67</v>
      </c>
      <c r="M7" s="9">
        <v>92.5</v>
      </c>
      <c r="N7" s="9">
        <v>86</v>
      </c>
      <c r="O7" s="9">
        <v>90</v>
      </c>
      <c r="P7" s="15">
        <f t="shared" si="0"/>
        <v>91.01899999999999</v>
      </c>
      <c r="R7" s="20"/>
      <c r="S7" s="23"/>
      <c r="T7" s="24"/>
      <c r="U7" s="19"/>
      <c r="V7" s="19"/>
    </row>
    <row r="8" spans="1:22" ht="24.75" customHeight="1">
      <c r="A8" s="9">
        <v>6</v>
      </c>
      <c r="B8" s="9" t="s">
        <v>29</v>
      </c>
      <c r="C8" s="9" t="s">
        <v>30</v>
      </c>
      <c r="D8" s="9" t="s">
        <v>31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91.5</v>
      </c>
      <c r="M8" s="9">
        <v>91.4</v>
      </c>
      <c r="N8" s="9">
        <v>90.5</v>
      </c>
      <c r="O8" s="9">
        <v>91.5</v>
      </c>
      <c r="P8" s="15">
        <f t="shared" si="0"/>
        <v>91.38999999999999</v>
      </c>
      <c r="R8" s="20"/>
      <c r="S8" s="23"/>
      <c r="T8" s="24"/>
      <c r="U8" s="19"/>
      <c r="V8" s="19"/>
    </row>
    <row r="9" spans="1:22" ht="24.75" customHeight="1">
      <c r="A9" s="9">
        <v>7</v>
      </c>
      <c r="B9" s="9" t="s">
        <v>32</v>
      </c>
      <c r="C9" s="9" t="s">
        <v>30</v>
      </c>
      <c r="D9" s="9" t="s">
        <v>31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91.5</v>
      </c>
      <c r="M9" s="9">
        <v>91.4</v>
      </c>
      <c r="N9" s="9">
        <v>90.5</v>
      </c>
      <c r="O9" s="1">
        <v>91.5</v>
      </c>
      <c r="P9" s="15">
        <f>L9*0.7+(M9+N9+O8)/3*0.3</f>
        <v>91.38999999999999</v>
      </c>
      <c r="R9" s="20"/>
      <c r="S9" s="23"/>
      <c r="T9" s="24"/>
      <c r="U9" s="19"/>
      <c r="V9" s="19"/>
    </row>
    <row r="10" spans="1:22" ht="24.75" customHeight="1">
      <c r="A10" s="9">
        <v>8</v>
      </c>
      <c r="B10" s="9" t="s">
        <v>33</v>
      </c>
      <c r="C10" s="9" t="s">
        <v>30</v>
      </c>
      <c r="D10" s="9" t="s">
        <v>31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91.1</v>
      </c>
      <c r="M10" s="9">
        <v>91.5</v>
      </c>
      <c r="N10" s="9">
        <v>91</v>
      </c>
      <c r="O10" s="9">
        <v>90.1</v>
      </c>
      <c r="P10" s="15">
        <f aca="true" t="shared" si="1" ref="P10:P12">L10*0.7+(M10+N10+O10)/3*0.3</f>
        <v>91.02999999999999</v>
      </c>
      <c r="R10" s="20"/>
      <c r="S10" s="23"/>
      <c r="T10" s="24"/>
      <c r="U10" s="19"/>
      <c r="V10" s="19"/>
    </row>
    <row r="11" spans="1:22" ht="24.75" customHeight="1">
      <c r="A11" s="9">
        <v>9</v>
      </c>
      <c r="B11" s="9" t="s">
        <v>34</v>
      </c>
      <c r="C11" s="9" t="s">
        <v>35</v>
      </c>
      <c r="D11" s="9" t="s">
        <v>36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89</v>
      </c>
      <c r="M11" s="9">
        <v>91</v>
      </c>
      <c r="N11" s="9">
        <v>91</v>
      </c>
      <c r="O11" s="16">
        <v>92</v>
      </c>
      <c r="P11" s="15">
        <f t="shared" si="1"/>
        <v>89.69999999999999</v>
      </c>
      <c r="R11" s="18"/>
      <c r="S11" s="23"/>
      <c r="T11" s="24"/>
      <c r="U11" s="19"/>
      <c r="V11" s="19"/>
    </row>
    <row r="12" spans="1:22" ht="24.75" customHeight="1">
      <c r="A12" s="9">
        <v>10</v>
      </c>
      <c r="B12" s="9" t="s">
        <v>37</v>
      </c>
      <c r="C12" s="9" t="s">
        <v>38</v>
      </c>
      <c r="D12" s="9" t="s">
        <v>36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90</v>
      </c>
      <c r="M12" s="9">
        <v>91</v>
      </c>
      <c r="N12" s="9">
        <v>92</v>
      </c>
      <c r="O12" s="16">
        <v>93</v>
      </c>
      <c r="P12" s="15">
        <f t="shared" si="1"/>
        <v>90.6</v>
      </c>
      <c r="R12" s="18"/>
      <c r="S12" s="23"/>
      <c r="T12" s="24"/>
      <c r="U12" s="19"/>
      <c r="V12" s="19"/>
    </row>
    <row r="13" spans="1:22" ht="27" customHeight="1">
      <c r="A13" s="10" t="s">
        <v>39</v>
      </c>
      <c r="B13" s="10"/>
      <c r="C13" s="11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  <c r="R13" s="19"/>
      <c r="S13" s="23"/>
      <c r="T13" s="24"/>
      <c r="U13" s="19"/>
      <c r="V13" s="19"/>
    </row>
    <row r="14" spans="1:22" ht="27" customHeight="1">
      <c r="A14" s="10"/>
      <c r="B14" s="10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R14" s="19"/>
      <c r="S14" s="23"/>
      <c r="T14" s="24"/>
      <c r="U14" s="19"/>
      <c r="V14" s="19"/>
    </row>
    <row r="15" spans="1:22" ht="27" customHeight="1">
      <c r="A15" s="10"/>
      <c r="B15" s="10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R15" s="19"/>
      <c r="S15" s="19"/>
      <c r="T15" s="19"/>
      <c r="U15" s="19"/>
      <c r="V15" s="19"/>
    </row>
    <row r="16" spans="1:22" ht="27" customHeight="1">
      <c r="A16" s="10"/>
      <c r="B16" s="10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R16" s="19"/>
      <c r="S16" s="19"/>
      <c r="T16" s="19"/>
      <c r="U16" s="19"/>
      <c r="V16" s="19"/>
    </row>
    <row r="17" spans="1:16" ht="27" customHeight="1">
      <c r="A17" s="10"/>
      <c r="B17" s="10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</row>
  </sheetData>
  <sheetProtection/>
  <mergeCells count="24">
    <mergeCell ref="A1:P1"/>
    <mergeCell ref="B2:D2"/>
    <mergeCell ref="E2:H2"/>
    <mergeCell ref="I2:K2"/>
    <mergeCell ref="L2:P2"/>
    <mergeCell ref="J3:K3"/>
    <mergeCell ref="M3:O3"/>
    <mergeCell ref="C13:P13"/>
    <mergeCell ref="C14:P14"/>
    <mergeCell ref="C15:P15"/>
    <mergeCell ref="C16:P16"/>
    <mergeCell ref="C17:P17"/>
    <mergeCell ref="A2:A4"/>
    <mergeCell ref="B3:B4"/>
    <mergeCell ref="C3:C4"/>
    <mergeCell ref="D3:D4"/>
    <mergeCell ref="E3:E4"/>
    <mergeCell ref="F3:F4"/>
    <mergeCell ref="G3:G4"/>
    <mergeCell ref="H3:H4"/>
    <mergeCell ref="I3:I4"/>
    <mergeCell ref="L3:L4"/>
    <mergeCell ref="P3:P4"/>
    <mergeCell ref="A13:B17"/>
  </mergeCells>
  <printOptions/>
  <pageMargins left="0.35" right="0.2" top="0.35" bottom="0.56" header="0.31" footer="0.16"/>
  <pageSetup horizontalDpi="600" verticalDpi="600" orientation="landscape" paperSize="9"/>
  <headerFooter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2060"/>
  </sheetPr>
  <dimension ref="A1:V17"/>
  <sheetViews>
    <sheetView zoomScale="90" zoomScaleNormal="90" workbookViewId="0" topLeftCell="A1">
      <selection activeCell="F11" sqref="F11"/>
    </sheetView>
  </sheetViews>
  <sheetFormatPr defaultColWidth="9.00390625" defaultRowHeight="30" customHeight="1"/>
  <cols>
    <col min="1" max="1" width="6.00390625" style="1" customWidth="1"/>
    <col min="2" max="2" width="9.57421875" style="1" customWidth="1"/>
    <col min="3" max="3" width="11.00390625" style="1" customWidth="1"/>
    <col min="4" max="4" width="10.421875" style="1" customWidth="1"/>
    <col min="5" max="9" width="9.421875" style="1" customWidth="1"/>
    <col min="10" max="11" width="9.57421875" style="1" customWidth="1"/>
    <col min="12" max="12" width="9.00390625" style="1" customWidth="1"/>
    <col min="13" max="14" width="6.8515625" style="1" customWidth="1"/>
    <col min="15" max="15" width="6.57421875" style="1" customWidth="1"/>
    <col min="16" max="16" width="10.421875" style="1" customWidth="1"/>
    <col min="17" max="16384" width="9.00390625" style="1" customWidth="1"/>
  </cols>
  <sheetData>
    <row r="1" spans="1:16" ht="30" customHeight="1">
      <c r="A1" s="2" t="s">
        <v>48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24.75" customHeight="1">
      <c r="A2" s="3" t="s">
        <v>1</v>
      </c>
      <c r="B2" s="4" t="s">
        <v>2</v>
      </c>
      <c r="C2" s="5"/>
      <c r="D2" s="6"/>
      <c r="E2" s="4" t="s">
        <v>3</v>
      </c>
      <c r="F2" s="5"/>
      <c r="G2" s="5"/>
      <c r="H2" s="6"/>
      <c r="I2" s="4" t="s">
        <v>4</v>
      </c>
      <c r="J2" s="5"/>
      <c r="K2" s="6"/>
      <c r="L2" s="4" t="s">
        <v>5</v>
      </c>
      <c r="M2" s="5"/>
      <c r="N2" s="5"/>
      <c r="O2" s="5"/>
      <c r="P2" s="6"/>
    </row>
    <row r="3" spans="1:16" ht="24.75" customHeight="1">
      <c r="A3" s="7"/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4" t="s">
        <v>14</v>
      </c>
      <c r="K3" s="6"/>
      <c r="L3" s="14" t="s">
        <v>15</v>
      </c>
      <c r="M3" s="14" t="s">
        <v>16</v>
      </c>
      <c r="N3" s="14"/>
      <c r="O3" s="14"/>
      <c r="P3" s="3" t="s">
        <v>17</v>
      </c>
    </row>
    <row r="4" spans="1:22" ht="24.75" customHeight="1">
      <c r="A4" s="8"/>
      <c r="B4" s="8"/>
      <c r="C4" s="8"/>
      <c r="D4" s="8"/>
      <c r="E4" s="8"/>
      <c r="F4" s="8"/>
      <c r="G4" s="8"/>
      <c r="H4" s="8"/>
      <c r="I4" s="8"/>
      <c r="J4" s="14" t="s">
        <v>18</v>
      </c>
      <c r="K4" s="14" t="s">
        <v>19</v>
      </c>
      <c r="L4" s="14"/>
      <c r="M4" s="14" t="s">
        <v>20</v>
      </c>
      <c r="N4" s="14" t="s">
        <v>21</v>
      </c>
      <c r="O4" s="14" t="s">
        <v>22</v>
      </c>
      <c r="P4" s="8"/>
      <c r="R4" s="18"/>
      <c r="S4" s="18"/>
      <c r="T4" s="19"/>
      <c r="U4" s="19"/>
      <c r="V4" s="19"/>
    </row>
    <row r="5" spans="1:22" ht="24.75" customHeight="1">
      <c r="A5" s="9">
        <v>1</v>
      </c>
      <c r="B5" s="9" t="s">
        <v>23</v>
      </c>
      <c r="C5" s="9" t="s">
        <v>24</v>
      </c>
      <c r="D5" s="9" t="s">
        <v>25</v>
      </c>
      <c r="E5" s="9">
        <v>0</v>
      </c>
      <c r="F5" s="9">
        <v>0</v>
      </c>
      <c r="G5" s="9">
        <v>0</v>
      </c>
      <c r="H5" s="9">
        <v>0</v>
      </c>
      <c r="I5" s="9">
        <v>0</v>
      </c>
      <c r="J5" s="9">
        <v>0</v>
      </c>
      <c r="K5" s="9">
        <v>0</v>
      </c>
      <c r="L5" s="9">
        <v>93</v>
      </c>
      <c r="M5" s="9">
        <v>92</v>
      </c>
      <c r="N5" s="9">
        <v>92</v>
      </c>
      <c r="O5" s="9">
        <v>92</v>
      </c>
      <c r="P5" s="15">
        <f aca="true" t="shared" si="0" ref="P5:P12">L5*0.7+(M5+N5+O5)/3*0.3</f>
        <v>92.69999999999999</v>
      </c>
      <c r="R5" s="20"/>
      <c r="S5" s="21"/>
      <c r="T5" s="22"/>
      <c r="U5" s="19"/>
      <c r="V5" s="19"/>
    </row>
    <row r="6" spans="1:22" ht="24.75" customHeight="1">
      <c r="A6" s="9">
        <v>3</v>
      </c>
      <c r="B6" s="9" t="s">
        <v>26</v>
      </c>
      <c r="C6" s="9" t="s">
        <v>27</v>
      </c>
      <c r="D6" s="9" t="s">
        <v>25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92.2</v>
      </c>
      <c r="M6" s="9" t="s">
        <v>42</v>
      </c>
      <c r="N6" s="9">
        <v>90</v>
      </c>
      <c r="O6" s="9">
        <v>90</v>
      </c>
      <c r="P6" s="15">
        <f>L6*0.7+(N6+O6)/2*0.3</f>
        <v>91.53999999999999</v>
      </c>
      <c r="R6" s="20"/>
      <c r="S6" s="23"/>
      <c r="T6" s="24"/>
      <c r="U6" s="19"/>
      <c r="V6" s="19"/>
    </row>
    <row r="7" spans="1:22" ht="24.75" customHeight="1">
      <c r="A7" s="9">
        <v>4</v>
      </c>
      <c r="B7" s="9" t="s">
        <v>28</v>
      </c>
      <c r="C7" s="9" t="s">
        <v>27</v>
      </c>
      <c r="D7" s="9" t="s">
        <v>25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92.2</v>
      </c>
      <c r="M7" s="9">
        <v>90</v>
      </c>
      <c r="N7" s="9">
        <v>91</v>
      </c>
      <c r="O7" s="9" t="s">
        <v>42</v>
      </c>
      <c r="P7" s="15">
        <f>L7*0.7+(M7+N7)/2*0.3</f>
        <v>91.69</v>
      </c>
      <c r="R7" s="20"/>
      <c r="S7" s="23"/>
      <c r="T7" s="24"/>
      <c r="U7" s="19"/>
      <c r="V7" s="19"/>
    </row>
    <row r="8" spans="1:22" ht="24.75" customHeight="1">
      <c r="A8" s="9">
        <v>6</v>
      </c>
      <c r="B8" s="9" t="s">
        <v>29</v>
      </c>
      <c r="C8" s="9" t="s">
        <v>30</v>
      </c>
      <c r="D8" s="9" t="s">
        <v>31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92.6</v>
      </c>
      <c r="M8" s="9">
        <v>90</v>
      </c>
      <c r="N8" s="9">
        <v>91</v>
      </c>
      <c r="O8" s="9">
        <v>91</v>
      </c>
      <c r="P8" s="15">
        <f t="shared" si="0"/>
        <v>92.02</v>
      </c>
      <c r="R8" s="20"/>
      <c r="S8" s="23"/>
      <c r="T8" s="24"/>
      <c r="U8" s="19"/>
      <c r="V8" s="19"/>
    </row>
    <row r="9" spans="1:22" ht="24.75" customHeight="1">
      <c r="A9" s="9">
        <v>7</v>
      </c>
      <c r="B9" s="9" t="s">
        <v>32</v>
      </c>
      <c r="C9" s="9" t="s">
        <v>30</v>
      </c>
      <c r="D9" s="9" t="s">
        <v>31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92.6</v>
      </c>
      <c r="M9" s="9">
        <v>90</v>
      </c>
      <c r="N9" s="9">
        <v>91</v>
      </c>
      <c r="O9" s="1">
        <v>91</v>
      </c>
      <c r="P9" s="15">
        <f>L9*0.7+(M9+N9+O8)/3*0.3</f>
        <v>92.02</v>
      </c>
      <c r="R9" s="20"/>
      <c r="S9" s="23"/>
      <c r="T9" s="24"/>
      <c r="U9" s="19"/>
      <c r="V9" s="19"/>
    </row>
    <row r="10" spans="1:22" ht="24.75" customHeight="1">
      <c r="A10" s="9">
        <v>8</v>
      </c>
      <c r="B10" s="9" t="s">
        <v>33</v>
      </c>
      <c r="C10" s="9" t="s">
        <v>30</v>
      </c>
      <c r="D10" s="9" t="s">
        <v>31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92</v>
      </c>
      <c r="M10" s="9">
        <v>90.3</v>
      </c>
      <c r="N10" s="9">
        <v>90.6</v>
      </c>
      <c r="O10" s="9">
        <v>90.6</v>
      </c>
      <c r="P10" s="15">
        <f t="shared" si="0"/>
        <v>91.54999999999998</v>
      </c>
      <c r="R10" s="20"/>
      <c r="S10" s="23"/>
      <c r="T10" s="24"/>
      <c r="U10" s="19"/>
      <c r="V10" s="19"/>
    </row>
    <row r="11" spans="1:22" ht="24.75" customHeight="1">
      <c r="A11" s="9">
        <v>9</v>
      </c>
      <c r="B11" s="9" t="s">
        <v>34</v>
      </c>
      <c r="C11" s="9" t="s">
        <v>35</v>
      </c>
      <c r="D11" s="9" t="s">
        <v>36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90</v>
      </c>
      <c r="M11" s="9">
        <v>91</v>
      </c>
      <c r="N11" s="9">
        <v>92</v>
      </c>
      <c r="O11" s="16">
        <v>90.5</v>
      </c>
      <c r="P11" s="15">
        <f t="shared" si="0"/>
        <v>90.35</v>
      </c>
      <c r="R11" s="18"/>
      <c r="S11" s="23"/>
      <c r="T11" s="24"/>
      <c r="U11" s="19"/>
      <c r="V11" s="19"/>
    </row>
    <row r="12" spans="1:22" ht="24.75" customHeight="1">
      <c r="A12" s="9">
        <v>10</v>
      </c>
      <c r="B12" s="9" t="s">
        <v>37</v>
      </c>
      <c r="C12" s="9" t="s">
        <v>38</v>
      </c>
      <c r="D12" s="9" t="s">
        <v>36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91</v>
      </c>
      <c r="M12" s="9">
        <v>92</v>
      </c>
      <c r="N12" s="9">
        <v>91</v>
      </c>
      <c r="O12" s="16">
        <v>92</v>
      </c>
      <c r="P12" s="15">
        <f t="shared" si="0"/>
        <v>91.19999999999999</v>
      </c>
      <c r="R12" s="18"/>
      <c r="S12" s="23"/>
      <c r="T12" s="24"/>
      <c r="U12" s="19"/>
      <c r="V12" s="19"/>
    </row>
    <row r="13" spans="1:22" ht="27" customHeight="1">
      <c r="A13" s="10" t="s">
        <v>39</v>
      </c>
      <c r="B13" s="10"/>
      <c r="C13" s="11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  <c r="R13" s="19"/>
      <c r="S13" s="23"/>
      <c r="T13" s="24"/>
      <c r="U13" s="19"/>
      <c r="V13" s="19"/>
    </row>
    <row r="14" spans="1:22" ht="27" customHeight="1">
      <c r="A14" s="10"/>
      <c r="B14" s="10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R14" s="19"/>
      <c r="S14" s="23"/>
      <c r="T14" s="24"/>
      <c r="U14" s="19"/>
      <c r="V14" s="19"/>
    </row>
    <row r="15" spans="1:22" ht="27" customHeight="1">
      <c r="A15" s="10"/>
      <c r="B15" s="10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R15" s="19"/>
      <c r="S15" s="19"/>
      <c r="T15" s="19"/>
      <c r="U15" s="19"/>
      <c r="V15" s="19"/>
    </row>
    <row r="16" spans="1:22" ht="27" customHeight="1">
      <c r="A16" s="10"/>
      <c r="B16" s="10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R16" s="19"/>
      <c r="S16" s="19"/>
      <c r="T16" s="19"/>
      <c r="U16" s="19"/>
      <c r="V16" s="19"/>
    </row>
    <row r="17" spans="1:16" ht="27" customHeight="1">
      <c r="A17" s="10"/>
      <c r="B17" s="10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</row>
  </sheetData>
  <sheetProtection/>
  <mergeCells count="24">
    <mergeCell ref="A1:P1"/>
    <mergeCell ref="B2:D2"/>
    <mergeCell ref="E2:H2"/>
    <mergeCell ref="I2:K2"/>
    <mergeCell ref="L2:P2"/>
    <mergeCell ref="J3:K3"/>
    <mergeCell ref="M3:O3"/>
    <mergeCell ref="C13:P13"/>
    <mergeCell ref="C14:P14"/>
    <mergeCell ref="C15:P15"/>
    <mergeCell ref="C16:P16"/>
    <mergeCell ref="C17:P17"/>
    <mergeCell ref="A2:A4"/>
    <mergeCell ref="B3:B4"/>
    <mergeCell ref="C3:C4"/>
    <mergeCell ref="D3:D4"/>
    <mergeCell ref="E3:E4"/>
    <mergeCell ref="F3:F4"/>
    <mergeCell ref="G3:G4"/>
    <mergeCell ref="H3:H4"/>
    <mergeCell ref="I3:I4"/>
    <mergeCell ref="L3:L4"/>
    <mergeCell ref="P3:P4"/>
    <mergeCell ref="A13:B17"/>
  </mergeCells>
  <printOptions/>
  <pageMargins left="0.35" right="0.2" top="0.35" bottom="0.56" header="0.31" footer="0.16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没心没肺也是一种洒脱1384152513</cp:lastModifiedBy>
  <cp:lastPrinted>2017-09-29T01:58:20Z</cp:lastPrinted>
  <dcterms:created xsi:type="dcterms:W3CDTF">2016-10-06T00:53:30Z</dcterms:created>
  <dcterms:modified xsi:type="dcterms:W3CDTF">2018-07-18T00:36:42Z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